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U:\Gemdatei\Produkte-Info-Studien\Beratung-Arbeit-Energiemangement (Arbeitsergebnisse)\Formelsammlung\"/>
    </mc:Choice>
  </mc:AlternateContent>
  <xr:revisionPtr revIDLastSave="0" documentId="13_ncr:1_{C7E3D1B3-4FBE-48CE-865F-0ACBD3FDBFDF}" xr6:coauthVersionLast="47" xr6:coauthVersionMax="47" xr10:uidLastSave="{00000000-0000-0000-0000-000000000000}"/>
  <bookViews>
    <workbookView xWindow="-28920" yWindow="-120" windowWidth="29040" windowHeight="15720" activeTab="1" xr2:uid="{8FC6EC5A-DD94-4AD6-A84F-97978EA8B3E0}"/>
  </bookViews>
  <sheets>
    <sheet name="Disclaimer" sheetId="1" r:id="rId1"/>
    <sheet name="Formeln"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________nr1">#REF!</definedName>
    <definedName name="__________GTZ1">[2]KLD_DWD!$Z$8</definedName>
    <definedName name="__________GTZ2">[2]KLD_DWD!$AA$8</definedName>
    <definedName name="__________GTZ3">[2]KLD_DWD!$AB$8</definedName>
    <definedName name="__________GTZ4">[2]KLD_DWD!$AC$8</definedName>
    <definedName name="__________GTZ5">[2]KLD_DWD!$AD$8</definedName>
    <definedName name="_________nr1">#REF!</definedName>
    <definedName name="_________Sma2">#REF!</definedName>
    <definedName name="_________Smb2">#REF!</definedName>
    <definedName name="_________Sme2">#REF!</definedName>
    <definedName name="_________Wd1">#REF!</definedName>
    <definedName name="_________Wf1">#REF!</definedName>
    <definedName name="_________Wf2">#REF!</definedName>
    <definedName name="_________Wf3">#REF!</definedName>
    <definedName name="_________Wn1">#REF!</definedName>
    <definedName name="_________Wp1">#REF!</definedName>
    <definedName name="________GTZ1">[2]KLD_DWD!$Z$8</definedName>
    <definedName name="________GTZ2">[2]KLD_DWD!$AA$8</definedName>
    <definedName name="________GTZ3">[2]KLD_DWD!$AB$8</definedName>
    <definedName name="________GTZ4">[2]KLD_DWD!$AC$8</definedName>
    <definedName name="________GTZ5">[2]KLD_DWD!$AD$8</definedName>
    <definedName name="________Sma2">#REF!</definedName>
    <definedName name="________Smb2">#REF!</definedName>
    <definedName name="________Sme2">#REF!</definedName>
    <definedName name="________Wd1">#REF!</definedName>
    <definedName name="________Wf1">#REF!</definedName>
    <definedName name="________Wf2">#REF!</definedName>
    <definedName name="________Wf3">#REF!</definedName>
    <definedName name="________Wn1">#REF!</definedName>
    <definedName name="________Wp1">#REF!</definedName>
    <definedName name="_______GTZ1">[2]KLD_DWD!$Z$8</definedName>
    <definedName name="_______GTZ2">[2]KLD_DWD!$AA$8</definedName>
    <definedName name="_______GTZ3">[2]KLD_DWD!$AB$8</definedName>
    <definedName name="_______GTZ4">[2]KLD_DWD!$AC$8</definedName>
    <definedName name="_______GTZ5">[2]KLD_DWD!$AD$8</definedName>
    <definedName name="_______nr1">#REF!</definedName>
    <definedName name="_______Sma2">#REF!</definedName>
    <definedName name="_______Smb2">#REF!</definedName>
    <definedName name="_______Sme2">#REF!</definedName>
    <definedName name="_______Wd1">#REF!</definedName>
    <definedName name="_______Wf1">#REF!</definedName>
    <definedName name="_______Wf2">#REF!</definedName>
    <definedName name="_______Wf3">#REF!</definedName>
    <definedName name="_______Wn1">#REF!</definedName>
    <definedName name="_______Wp1">#REF!</definedName>
    <definedName name="______GTZ1">[2]KLD_DWD!$Z$8</definedName>
    <definedName name="______GTZ2">[2]KLD_DWD!$AA$8</definedName>
    <definedName name="______GTZ3">[2]KLD_DWD!$AB$8</definedName>
    <definedName name="______GTZ4">[2]KLD_DWD!$AC$8</definedName>
    <definedName name="______GTZ5">[2]KLD_DWD!$AD$8</definedName>
    <definedName name="______nr1">#REF!</definedName>
    <definedName name="______Sma2">#REF!</definedName>
    <definedName name="______Smb2">#REF!</definedName>
    <definedName name="______Sme2">#REF!</definedName>
    <definedName name="______Wd1">#REF!</definedName>
    <definedName name="______Wf1">#REF!</definedName>
    <definedName name="______Wf2">#REF!</definedName>
    <definedName name="______Wf3">#REF!</definedName>
    <definedName name="______Wn1">#REF!</definedName>
    <definedName name="______Wp1">#REF!</definedName>
    <definedName name="_____GTZ1">[2]KLD_DWD!$Z$8</definedName>
    <definedName name="_____GTZ2">[2]KLD_DWD!$AA$8</definedName>
    <definedName name="_____GTZ3">[2]KLD_DWD!$AB$8</definedName>
    <definedName name="_____GTZ4">[2]KLD_DWD!$AC$8</definedName>
    <definedName name="_____GTZ5">[2]KLD_DWD!$AD$8</definedName>
    <definedName name="_____nr1">#REF!</definedName>
    <definedName name="_____Sma2">#REF!</definedName>
    <definedName name="_____Smb2">#REF!</definedName>
    <definedName name="_____Sme2">#REF!</definedName>
    <definedName name="_____Wd1">#REF!</definedName>
    <definedName name="_____Wf1">#REF!</definedName>
    <definedName name="_____Wf2">#REF!</definedName>
    <definedName name="_____Wf3">#REF!</definedName>
    <definedName name="_____Wn1">#REF!</definedName>
    <definedName name="_____Wp1">#REF!</definedName>
    <definedName name="____GTZ1">[3]KLD_DWD!$Z$8</definedName>
    <definedName name="____GTZ2">[3]KLD_DWD!$AA$8</definedName>
    <definedName name="____GTZ3">[3]KLD_DWD!$AB$8</definedName>
    <definedName name="____GTZ4">[3]KLD_DWD!$AC$8</definedName>
    <definedName name="____GTZ5">[4]GTZ!#REF!</definedName>
    <definedName name="____ng1300">[5]Eingabe!#REF!</definedName>
    <definedName name="____ng2101">[5]Eingabe!#REF!</definedName>
    <definedName name="____ng2103">[5]Eingabe!#REF!</definedName>
    <definedName name="____ng2104">[5]Eingabe!#REF!</definedName>
    <definedName name="____ng2105">[5]Eingabe!#REF!</definedName>
    <definedName name="____ng2106">[5]Eingabe!#REF!</definedName>
    <definedName name="____ng2108">[5]Eingabe!#REF!</definedName>
    <definedName name="____ng2109">[5]Eingabe!#REF!</definedName>
    <definedName name="____ng2153">[5]Eingabe!#REF!</definedName>
    <definedName name="____ng2200">[5]Eingabe!#REF!</definedName>
    <definedName name="____ng2300">[5]Eingabe!#REF!</definedName>
    <definedName name="____ng2301">[5]Eingabe!#REF!</definedName>
    <definedName name="____ng2700">[5]Eingabe!#REF!</definedName>
    <definedName name="____ng3200">[5]Eingabe!#REF!</definedName>
    <definedName name="____ng3301">[5]Eingabe!#REF!</definedName>
    <definedName name="____ng3500">[5]Eingabe!#REF!</definedName>
    <definedName name="____ng3520">[5]Eingabe!#REF!</definedName>
    <definedName name="____ng3600">[5]Eingabe!#REF!</definedName>
    <definedName name="____ng4310">[5]Eingabe!#REF!</definedName>
    <definedName name="____ng4350">[5]Eingabe!#REF!</definedName>
    <definedName name="____ng4601">[5]Eingabe!#REF!</definedName>
    <definedName name="____ng5600">[5]Eingabe!#REF!</definedName>
    <definedName name="____ng5710">[5]Eingabe!#REF!</definedName>
    <definedName name="____ng5711">[5]Eingabe!#REF!</definedName>
    <definedName name="____ng5800">[5]Eingabe!#REF!</definedName>
    <definedName name="____ng600">[5]Eingabe!#REF!</definedName>
    <definedName name="____ng7710">[5]Eingabe!#REF!</definedName>
    <definedName name="____nr1">#REF!</definedName>
    <definedName name="____Ns1300">[5]Eingabe!#REF!</definedName>
    <definedName name="____Ns2101">[5]Eingabe!#REF!</definedName>
    <definedName name="____Ns2102">[5]Eingabe!#REF!</definedName>
    <definedName name="____Ns2103">[5]Eingabe!#REF!</definedName>
    <definedName name="____Ns2104">[5]Eingabe!#REF!</definedName>
    <definedName name="____Ns2105">[5]Eingabe!#REF!</definedName>
    <definedName name="____Ns2106">[5]Eingabe!#REF!</definedName>
    <definedName name="____Ns2108">[5]Eingabe!#REF!</definedName>
    <definedName name="____Ns2109">[5]Eingabe!#REF!</definedName>
    <definedName name="____Ns2110">[5]Eingabe!#REF!</definedName>
    <definedName name="____Ns2151">[5]Eingabe!#REF!</definedName>
    <definedName name="____ns2152">[5]Eingabe!#REF!</definedName>
    <definedName name="____ns2153">[5]Eingabe!#REF!</definedName>
    <definedName name="____ns2301">[5]Eingabe!#REF!</definedName>
    <definedName name="____ns3200">[5]Eingabe!#REF!</definedName>
    <definedName name="____ns3301">[5]Eingabe!#REF!</definedName>
    <definedName name="____ns3500">[5]Eingabe!#REF!</definedName>
    <definedName name="____ns3520">[5]Eingabe!#REF!</definedName>
    <definedName name="____ns3551">[5]Eingabe!#REF!</definedName>
    <definedName name="____ns3600">[5]Eingabe!#REF!</definedName>
    <definedName name="____ns4310">[5]Eingabe!#REF!</definedName>
    <definedName name="____ns4350">[5]Eingabe!#REF!</definedName>
    <definedName name="____ns4600">[5]Eingabe!#REF!</definedName>
    <definedName name="____ns5600">[5]Eingabe!#REF!</definedName>
    <definedName name="____ns5711">[5]Eingabe!#REF!</definedName>
    <definedName name="____ns5800">[5]Eingabe!#REF!</definedName>
    <definedName name="____Ns600">[5]Eingabe!#REF!</definedName>
    <definedName name="____ns6300">[5]Eingabe!#REF!</definedName>
    <definedName name="____ns6800">[5]Eingabe!#REF!</definedName>
    <definedName name="____ns7000">[5]Eingabe!#REF!</definedName>
    <definedName name="____ns7300">[5]Eingabe!#REF!</definedName>
    <definedName name="____ns7500">[5]Eingabe!#REF!</definedName>
    <definedName name="____ns7710">[5]Eingabe!#REF!</definedName>
    <definedName name="____ns8800">[5]Eingabe!#REF!</definedName>
    <definedName name="____Sma2">#REF!</definedName>
    <definedName name="____Smb2">#REF!</definedName>
    <definedName name="____Sme2">#REF!</definedName>
    <definedName name="____Wd1">#REF!</definedName>
    <definedName name="____Wf1">#REF!</definedName>
    <definedName name="____Wf2">#REF!</definedName>
    <definedName name="____Wf3">#REF!</definedName>
    <definedName name="____Wn1">#REF!</definedName>
    <definedName name="____Wp1">#REF!</definedName>
    <definedName name="___GTZ1">[3]KLD_DWD!$Z$8</definedName>
    <definedName name="___GTZ2">[3]KLD_DWD!$AA$8</definedName>
    <definedName name="___GTZ3">[3]KLD_DWD!$AB$8</definedName>
    <definedName name="___GTZ4">[3]KLD_DWD!$AC$8</definedName>
    <definedName name="___GTZ5">[4]GTZ!#REF!</definedName>
    <definedName name="___nr1">#REF!</definedName>
    <definedName name="___Sma2">#REF!</definedName>
    <definedName name="___Smb2">#REF!</definedName>
    <definedName name="___Sme2">#REF!</definedName>
    <definedName name="___Wd1">#REF!</definedName>
    <definedName name="___Wf1">#REF!</definedName>
    <definedName name="___Wf2">#REF!</definedName>
    <definedName name="___Wf3">#REF!</definedName>
    <definedName name="___Wn1">#REF!</definedName>
    <definedName name="___Wp1">#REF!</definedName>
    <definedName name="__GTZ1">[2]KLD_DWD!$Z$8</definedName>
    <definedName name="__GTZ2">[2]KLD_DWD!$AA$8</definedName>
    <definedName name="__GTZ3">[2]KLD_DWD!$AB$8</definedName>
    <definedName name="__GTZ4">[2]KLD_DWD!$AC$8</definedName>
    <definedName name="__GTZ5">[2]KLD_DWD!$AD$8</definedName>
    <definedName name="__ng1300">[5]Eingabe!#REF!</definedName>
    <definedName name="__ng2101">[5]Eingabe!#REF!</definedName>
    <definedName name="__ng2103">[5]Eingabe!#REF!</definedName>
    <definedName name="__ng2104">[5]Eingabe!#REF!</definedName>
    <definedName name="__ng2105">[5]Eingabe!#REF!</definedName>
    <definedName name="__ng2106">[5]Eingabe!#REF!</definedName>
    <definedName name="__ng2108">[5]Eingabe!#REF!</definedName>
    <definedName name="__ng2109">[5]Eingabe!#REF!</definedName>
    <definedName name="__ng2153">[5]Eingabe!#REF!</definedName>
    <definedName name="__ng2200">[5]Eingabe!#REF!</definedName>
    <definedName name="__ng2300">[5]Eingabe!#REF!</definedName>
    <definedName name="__ng2301">[5]Eingabe!#REF!</definedName>
    <definedName name="__ng2700">[5]Eingabe!#REF!</definedName>
    <definedName name="__ng3200">[5]Eingabe!#REF!</definedName>
    <definedName name="__ng3301">[5]Eingabe!#REF!</definedName>
    <definedName name="__ng3500">[5]Eingabe!#REF!</definedName>
    <definedName name="__ng3520">[5]Eingabe!#REF!</definedName>
    <definedName name="__ng3600">[5]Eingabe!#REF!</definedName>
    <definedName name="__ng4310">[5]Eingabe!#REF!</definedName>
    <definedName name="__ng4350">[5]Eingabe!#REF!</definedName>
    <definedName name="__ng4601">[5]Eingabe!#REF!</definedName>
    <definedName name="__ng5600">[5]Eingabe!#REF!</definedName>
    <definedName name="__ng5710">[5]Eingabe!#REF!</definedName>
    <definedName name="__ng5711">[5]Eingabe!#REF!</definedName>
    <definedName name="__ng5800">[5]Eingabe!#REF!</definedName>
    <definedName name="__ng600">[5]Eingabe!#REF!</definedName>
    <definedName name="__ng7710">[5]Eingabe!#REF!</definedName>
    <definedName name="__nr1">#REF!</definedName>
    <definedName name="__Ns1300">[5]Eingabe!#REF!</definedName>
    <definedName name="__Ns2101">[5]Eingabe!#REF!</definedName>
    <definedName name="__Ns2102">[5]Eingabe!#REF!</definedName>
    <definedName name="__Ns2103">[5]Eingabe!#REF!</definedName>
    <definedName name="__Ns2104">[5]Eingabe!#REF!</definedName>
    <definedName name="__Ns2105">[5]Eingabe!#REF!</definedName>
    <definedName name="__Ns2106">[5]Eingabe!#REF!</definedName>
    <definedName name="__Ns2108">[5]Eingabe!#REF!</definedName>
    <definedName name="__Ns2109">[5]Eingabe!#REF!</definedName>
    <definedName name="__Ns2110">[5]Eingabe!#REF!</definedName>
    <definedName name="__Ns2151">[5]Eingabe!#REF!</definedName>
    <definedName name="__ns2152">[5]Eingabe!#REF!</definedName>
    <definedName name="__ns2153">[5]Eingabe!#REF!</definedName>
    <definedName name="__ns2301">[5]Eingabe!#REF!</definedName>
    <definedName name="__ns3200">[5]Eingabe!#REF!</definedName>
    <definedName name="__ns3301">[5]Eingabe!#REF!</definedName>
    <definedName name="__ns3500">[5]Eingabe!#REF!</definedName>
    <definedName name="__ns3520">[5]Eingabe!#REF!</definedName>
    <definedName name="__ns3551">[5]Eingabe!#REF!</definedName>
    <definedName name="__ns3600">[5]Eingabe!#REF!</definedName>
    <definedName name="__ns4310">[5]Eingabe!#REF!</definedName>
    <definedName name="__ns4350">[5]Eingabe!#REF!</definedName>
    <definedName name="__ns4600">[5]Eingabe!#REF!</definedName>
    <definedName name="__ns5600">[5]Eingabe!#REF!</definedName>
    <definedName name="__ns5711">[5]Eingabe!#REF!</definedName>
    <definedName name="__ns5800">[5]Eingabe!#REF!</definedName>
    <definedName name="__Ns600">[5]Eingabe!#REF!</definedName>
    <definedName name="__ns6300">[5]Eingabe!#REF!</definedName>
    <definedName name="__ns6800">[5]Eingabe!#REF!</definedName>
    <definedName name="__ns7000">[5]Eingabe!#REF!</definedName>
    <definedName name="__ns7300">[5]Eingabe!#REF!</definedName>
    <definedName name="__ns7500">[5]Eingabe!#REF!</definedName>
    <definedName name="__ns7710">[5]Eingabe!#REF!</definedName>
    <definedName name="__ns8800">[5]Eingabe!#REF!</definedName>
    <definedName name="__Sma2">#REF!</definedName>
    <definedName name="__Smb2">#REF!</definedName>
    <definedName name="__Sme2">#REF!</definedName>
    <definedName name="__Wd1">#REF!</definedName>
    <definedName name="__Wf1">#REF!</definedName>
    <definedName name="__Wf2">#REF!</definedName>
    <definedName name="__Wf3">#REF!</definedName>
    <definedName name="__Wn1">#REF!</definedName>
    <definedName name="__Wp1">#REF!</definedName>
    <definedName name="_1_0QU">#REF!</definedName>
    <definedName name="_1QU">#REF!</definedName>
    <definedName name="_2_0QU">#REF!</definedName>
    <definedName name="_28_0QU">#REF!</definedName>
    <definedName name="_29_0QU">#REF!</definedName>
    <definedName name="_2QU">#REF!</definedName>
    <definedName name="_3_0QU">#REF!</definedName>
    <definedName name="_4QU">#REF!</definedName>
    <definedName name="_6QU">#REF!</definedName>
    <definedName name="_Gas2">[6]CO2!$C$4</definedName>
    <definedName name="_GTZ1">[7]KLD_DWD!$Z$8</definedName>
    <definedName name="_GTZ2">[7]KLD_DWD!$AA$8</definedName>
    <definedName name="_GTZ3">[7]KLD_DWD!$AB$8</definedName>
    <definedName name="_GTZ4">[7]KLD_DWD!$AC$8</definedName>
    <definedName name="_GTZ5">[7]KLD_DWD!$AD$8</definedName>
    <definedName name="_ng1300">[5]Eingabe!#REF!</definedName>
    <definedName name="_ng2101">[5]Eingabe!#REF!</definedName>
    <definedName name="_ng2103">[5]Eingabe!#REF!</definedName>
    <definedName name="_ng2104">[5]Eingabe!#REF!</definedName>
    <definedName name="_ng2105">[5]Eingabe!#REF!</definedName>
    <definedName name="_ng2106">[5]Eingabe!#REF!</definedName>
    <definedName name="_ng2108">[5]Eingabe!#REF!</definedName>
    <definedName name="_ng2109">[5]Eingabe!#REF!</definedName>
    <definedName name="_ng2153">[5]Eingabe!#REF!</definedName>
    <definedName name="_ng2200">[5]Eingabe!#REF!</definedName>
    <definedName name="_ng2300">[5]Eingabe!#REF!</definedName>
    <definedName name="_ng2301">[5]Eingabe!#REF!</definedName>
    <definedName name="_ng2700">[5]Eingabe!#REF!</definedName>
    <definedName name="_ng3200">[5]Eingabe!#REF!</definedName>
    <definedName name="_ng3301">[5]Eingabe!#REF!</definedName>
    <definedName name="_ng3500">[5]Eingabe!#REF!</definedName>
    <definedName name="_ng3520">[5]Eingabe!#REF!</definedName>
    <definedName name="_ng3600">[5]Eingabe!#REF!</definedName>
    <definedName name="_ng4310">[5]Eingabe!#REF!</definedName>
    <definedName name="_ng4350">[5]Eingabe!#REF!</definedName>
    <definedName name="_ng4601">[5]Eingabe!#REF!</definedName>
    <definedName name="_ng5600">[5]Eingabe!#REF!</definedName>
    <definedName name="_ng5710">[5]Eingabe!#REF!</definedName>
    <definedName name="_ng5711">[5]Eingabe!#REF!</definedName>
    <definedName name="_ng5800">[5]Eingabe!#REF!</definedName>
    <definedName name="_ng600">[5]Eingabe!#REF!</definedName>
    <definedName name="_ng7710">[5]Eingabe!#REF!</definedName>
    <definedName name="_nr1">#REF!</definedName>
    <definedName name="_Ns1300">[5]Eingabe!#REF!</definedName>
    <definedName name="_Ns2101">[5]Eingabe!#REF!</definedName>
    <definedName name="_Ns2102">[5]Eingabe!#REF!</definedName>
    <definedName name="_Ns2103">[5]Eingabe!#REF!</definedName>
    <definedName name="_Ns2104">[5]Eingabe!#REF!</definedName>
    <definedName name="_Ns2105">[5]Eingabe!#REF!</definedName>
    <definedName name="_Ns2106">[5]Eingabe!#REF!</definedName>
    <definedName name="_Ns2108">[5]Eingabe!#REF!</definedName>
    <definedName name="_Ns2109">[5]Eingabe!#REF!</definedName>
    <definedName name="_Ns2110">[5]Eingabe!#REF!</definedName>
    <definedName name="_Ns2151">[5]Eingabe!#REF!</definedName>
    <definedName name="_ns2152">[5]Eingabe!#REF!</definedName>
    <definedName name="_ns2153">[5]Eingabe!#REF!</definedName>
    <definedName name="_ns2301">[5]Eingabe!#REF!</definedName>
    <definedName name="_ns3200">[5]Eingabe!#REF!</definedName>
    <definedName name="_ns3301">[5]Eingabe!#REF!</definedName>
    <definedName name="_ns3500">[5]Eingabe!#REF!</definedName>
    <definedName name="_ns3520">[5]Eingabe!#REF!</definedName>
    <definedName name="_ns3551">[5]Eingabe!#REF!</definedName>
    <definedName name="_ns3600">[5]Eingabe!#REF!</definedName>
    <definedName name="_ns4310">[5]Eingabe!#REF!</definedName>
    <definedName name="_ns4350">[5]Eingabe!#REF!</definedName>
    <definedName name="_ns4600">[5]Eingabe!#REF!</definedName>
    <definedName name="_ns5600">[5]Eingabe!#REF!</definedName>
    <definedName name="_ns5711">[5]Eingabe!#REF!</definedName>
    <definedName name="_ns5800">[5]Eingabe!#REF!</definedName>
    <definedName name="_Ns600">[5]Eingabe!#REF!</definedName>
    <definedName name="_ns6300">[5]Eingabe!#REF!</definedName>
    <definedName name="_ns6800">[5]Eingabe!#REF!</definedName>
    <definedName name="_ns7000">[5]Eingabe!#REF!</definedName>
    <definedName name="_ns7300">[5]Eingabe!#REF!</definedName>
    <definedName name="_ns7500">[5]Eingabe!#REF!</definedName>
    <definedName name="_ns7710">[5]Eingabe!#REF!</definedName>
    <definedName name="_ns8800">[5]Eingabe!#REF!</definedName>
    <definedName name="_Sma2">#REF!</definedName>
    <definedName name="_Smb2">#REF!</definedName>
    <definedName name="_Sme2">#REF!</definedName>
    <definedName name="_Wd1">#REF!</definedName>
    <definedName name="_Wf1">#REF!</definedName>
    <definedName name="_Wf2">#REF!</definedName>
    <definedName name="_Wf3">#REF!</definedName>
    <definedName name="_Wn1">#REF!</definedName>
    <definedName name="_Wp1">#REF!</definedName>
    <definedName name="Abrechnungsbogen">[8]Listen!$G$2:$G$4</definedName>
    <definedName name="absF_h">#REF!</definedName>
    <definedName name="absFeuchte">#REF!</definedName>
    <definedName name="AbsoluteFeuchte">#REF!</definedName>
    <definedName name="aer">[5]Eingabe!#REF!</definedName>
    <definedName name="AndereOptionenAbschalten">[9]!AndereOptionenAbschalten</definedName>
    <definedName name="Änderungsschutz">[0]!Änderungsschutz</definedName>
    <definedName name="Anlagenorte">'[1]AL Def'!$C$7:$C$27</definedName>
    <definedName name="Anlagentechnik">'[1]AL Def'!$E$7:$E$27</definedName>
    <definedName name="Anrede">[0]!Anrede</definedName>
    <definedName name="as">#REF!</definedName>
    <definedName name="Auswahl">#REF!</definedName>
    <definedName name="badi">[10]Einsparung!#REF!</definedName>
    <definedName name="Bericht">[11]Listen!$G$2:$G$4</definedName>
    <definedName name="bertram">'[12]Zähler Gebäude A'!#REF!</definedName>
    <definedName name="BGF">'[13]GA-Baseline'!#REF!</definedName>
    <definedName name="BHKW_ja">#REF!</definedName>
    <definedName name="bhu">[14]JDL_Braun_alt!$R$2</definedName>
    <definedName name="Button1_Klick">[15]!Button1_Klick</definedName>
    <definedName name="ButtonAutoFilter_BeiKlick">[0]!ButtonAutoFilter_BeiKlick</definedName>
    <definedName name="ButtonOK_BeiKlick">[9]!ButtonOK_BeiKlick</definedName>
    <definedName name="chdsfh">#REF!</definedName>
    <definedName name="cpwert">#REF!</definedName>
    <definedName name="daten_A">#REF!</definedName>
    <definedName name="daten_E">#REF!</definedName>
    <definedName name="Daten_für_Winword_kopieren">[0]!Daten_für_Winword_kopieren</definedName>
    <definedName name="_xlnm.Database">#REF!</definedName>
    <definedName name="dfshfsdh">#REF!</definedName>
    <definedName name="DialogObjekte_BeiAnzeigen">[9]!DialogObjekte_BeiAnzeigen</definedName>
    <definedName name="Dichte">#REF!</definedName>
    <definedName name="Dichte_m3">#REF!</definedName>
    <definedName name="DL_fertig">[15]!DL_fertig</definedName>
    <definedName name="DrehRaster_BeiÄnderung">[9]!DrehRaster_BeiÄnderung</definedName>
    <definedName name="_xlnm.Print_Area" localSheetId="1">Formeln!$A$4:$R$23</definedName>
    <definedName name="Eingabe">#REF!</definedName>
    <definedName name="Energie">#REF!</definedName>
    <definedName name="ERF">[5]Eingabe!#REF!</definedName>
    <definedName name="erwert">[5]Eingabe!#REF!</definedName>
    <definedName name="ewtr">#REF!</definedName>
    <definedName name="Excel_BuiltIn__FilterDatabase_1">#REF!</definedName>
    <definedName name="fg">[14]JDL_Braun_alt!$D$3</definedName>
    <definedName name="FW">[16]CO2!$C$6</definedName>
    <definedName name="GAS">[16]CO2!$C$4</definedName>
    <definedName name="GMwst5710g">#REF!</definedName>
    <definedName name="gmwst5711g">#REF!</definedName>
    <definedName name="Gmwst5711s">#REF!</definedName>
    <definedName name="Gmwst7300s">#REF!</definedName>
    <definedName name="gt">[17]GT15!#REF!</definedName>
    <definedName name="GT_1997">[18]Fahrtenbuch!$S$4</definedName>
    <definedName name="GT_lang">[18]Fahrtenbuch!$S$6</definedName>
    <definedName name="gtmatrix">#REF!</definedName>
    <definedName name="gtmatrix1">[19]GT15!$A$1:$D$4019</definedName>
    <definedName name="gtmatrix2">[20]GT15!#REF!</definedName>
    <definedName name="gtmatrix3">#REF!</definedName>
    <definedName name="Guth2110">[5]Eingabe!#REF!</definedName>
    <definedName name="Guth2152">[5]Eingabe!#REF!</definedName>
    <definedName name="Guth3551">[5]Eingabe!#REF!</definedName>
    <definedName name="GuthG1300">[5]Eingabe!#REF!</definedName>
    <definedName name="GuthG2101">[5]Eingabe!#REF!</definedName>
    <definedName name="GuthG2103">[5]Eingabe!#REF!</definedName>
    <definedName name="GuthG2104">[5]Eingabe!#REF!</definedName>
    <definedName name="GuthG2105">[5]Eingabe!#REF!</definedName>
    <definedName name="GuthG2106">[5]Eingabe!#REF!</definedName>
    <definedName name="Guthg2108">[5]Eingabe!#REF!</definedName>
    <definedName name="GuthG2109">[5]Eingabe!#REF!</definedName>
    <definedName name="GuthG2153">[5]Eingabe!#REF!</definedName>
    <definedName name="GuthG2200">[5]Eingabe!#REF!</definedName>
    <definedName name="GuthG2300">[5]Eingabe!#REF!</definedName>
    <definedName name="GuthG2301">[5]Eingabe!#REF!</definedName>
    <definedName name="Guthg2700">[5]Eingabe!#REF!</definedName>
    <definedName name="GuthG3200">[5]Eingabe!#REF!</definedName>
    <definedName name="GuthG3301">[5]Eingabe!#REF!</definedName>
    <definedName name="GuthG3500">[5]Eingabe!#REF!</definedName>
    <definedName name="GuthG3520">[5]Eingabe!#REF!</definedName>
    <definedName name="GuthG3600">[5]Eingabe!#REF!</definedName>
    <definedName name="GuthG4310">[5]Eingabe!#REF!</definedName>
    <definedName name="GuthG4350">[5]Eingabe!#REF!</definedName>
    <definedName name="GuthG4640">[5]Eingabe!#REF!</definedName>
    <definedName name="GuthG4650">[5]Eingabe!#REF!</definedName>
    <definedName name="GuthG5600">[5]Eingabe!#REF!</definedName>
    <definedName name="GuthG5710">[5]Eingabe!#REF!</definedName>
    <definedName name="GuthG5711">[5]Eingabe!#REF!</definedName>
    <definedName name="GuthG5800">[5]Eingabe!#REF!</definedName>
    <definedName name="GuthG600">[5]Eingabe!#REF!</definedName>
    <definedName name="GuthG7710">[5]Eingabe!#REF!</definedName>
    <definedName name="GuthS2102">[5]Eingabe!#REF!</definedName>
    <definedName name="GuthS2103">[5]Eingabe!#REF!</definedName>
    <definedName name="GuthS2104">[5]Eingabe!#REF!</definedName>
    <definedName name="GuthS2106">[5]Eingabe!#REF!</definedName>
    <definedName name="GuthS2108">[5]Eingabe!#REF!</definedName>
    <definedName name="GuthS2109">[5]Eingabe!#REF!</definedName>
    <definedName name="GuthS2151">[5]Eingabe!#REF!</definedName>
    <definedName name="GuthS2153">[5]Eingabe!#REF!</definedName>
    <definedName name="GuthS2301">[5]Eingabe!#REF!</definedName>
    <definedName name="GuthS3200">[5]Eingabe!#REF!</definedName>
    <definedName name="GuthS3500">[5]Eingabe!#REF!</definedName>
    <definedName name="GuthS3520">[5]Eingabe!#REF!</definedName>
    <definedName name="GuthS3551">[5]Eingabe!#REF!</definedName>
    <definedName name="GuthS3600">[5]Eingabe!#REF!</definedName>
    <definedName name="GuthS4310">[5]Eingabe!#REF!</definedName>
    <definedName name="GuthS4350">[5]Eingabe!#REF!</definedName>
    <definedName name="GuthS4640">[5]Eingabe!#REF!</definedName>
    <definedName name="GuthS4651">[5]Eingabe!#REF!</definedName>
    <definedName name="GuthS5711">[5]Eingabe!#REF!</definedName>
    <definedName name="GuthS6300">[5]Eingabe!#REF!</definedName>
    <definedName name="GuthS6800">[5]Eingabe!#REF!</definedName>
    <definedName name="GuthS7000">[5]Eingabe!#REF!</definedName>
    <definedName name="GuthS7300">[5]Eingabe!#REF!</definedName>
    <definedName name="GuthS7500">[5]Eingabe!#REF!</definedName>
    <definedName name="GuthS7710">[5]Eingabe!#REF!</definedName>
    <definedName name="GuthS8800">[5]Eingabe!#REF!</definedName>
    <definedName name="Häuserliste">[21]Tabelle2!$G$5:$G$12</definedName>
    <definedName name="hfdh">[22]Listen!$G$2:$G$4</definedName>
    <definedName name="HGR">[14]JDL_Braun_alt!$D$4</definedName>
    <definedName name="HGRT">[7]KLD_DWD!$AC$4</definedName>
    <definedName name="HI">[14]JDL_Braun_alt!$D$3</definedName>
    <definedName name="Hinzufügen_BeiKlick">[23]!Hinzufügen_BeiKlick</definedName>
    <definedName name="HL">[14]JDL_Braun_alt!$J$3</definedName>
    <definedName name="HLC">[7]KLD_DWD!$AX$3</definedName>
    <definedName name="HNF">'[13]GA-Baseline'!#REF!</definedName>
    <definedName name="HO">[14]JDL_Braun_alt!$J$2</definedName>
    <definedName name="HS">#REF!</definedName>
    <definedName name="hx">#REF!</definedName>
    <definedName name="InfoTest">[0]!InfoTest</definedName>
    <definedName name="Inst05">[24]Instandhaltung_HA!$D$37</definedName>
    <definedName name="inst1">[25]Instandhaltung_HA!$D$37</definedName>
    <definedName name="inst2">[25]Instandhaltung_HA!$D$38</definedName>
    <definedName name="InstBHKW">'[24]Stundenlohn&amp;Gemeinkosten_HA'!$F$42</definedName>
    <definedName name="intsize">#REF!</definedName>
    <definedName name="intsizeid">#REF!</definedName>
    <definedName name="ja">[26]!Hinzufügen_BeiKlick</definedName>
    <definedName name="Jahr">[11]Listen!$D$2:$D$19</definedName>
    <definedName name="Jahr.Auswahl">#REF!</definedName>
    <definedName name="Kennwerte_AGES">#REF!</definedName>
    <definedName name="KlimDa">[27]GTZ!$D$11:$J$3329</definedName>
    <definedName name="Konzession">[28]Nutzungsbereinigungen!#REF!</definedName>
    <definedName name="Laufzeit">[25]Instandhaltung_HA!$N$1</definedName>
    <definedName name="Liegenschaft">[11]Listen!$A$2:$A$14</definedName>
    <definedName name="ListenfeldBB">[0]!ListenfeldBB</definedName>
    <definedName name="Löschen_BeiKlick">[23]!Löschen_BeiKlick</definedName>
    <definedName name="LT_184">[29]Languages!$E$198</definedName>
    <definedName name="LV_11_OZ_System">#REF!</definedName>
    <definedName name="manuelle_Drehzahlregelung">#REF!</definedName>
    <definedName name="Marge">'[10]Finanzierung Stangl_alt'!#REF!</definedName>
    <definedName name="MargeLK">'[10]Finanzierung Stangl_alt'!#REF!</definedName>
    <definedName name="Margen">'[10]Finanzierung Stangl_alt'!#REF!</definedName>
    <definedName name="mass">#REF!</definedName>
    <definedName name="Maßnahm">[0]!Maßnahm</definedName>
    <definedName name="Medium">[11]Listen!$B$2:$B$5</definedName>
    <definedName name="Minutenpreis">[25]Instandhaltung_HA!$G$1</definedName>
    <definedName name="MmExcelLinker_B37E846F_D72F_4F19_9398_6AE577BF7A0E">Baseline [30]!Z11S1:_Z22S7</definedName>
    <definedName name="Modul_DL1.Button1_Klick">[31]!Modul_DL1.Button1_Klick</definedName>
    <definedName name="Monat">[11]Listen!$E$2:$E$13</definedName>
    <definedName name="MwSt">#REF!</definedName>
    <definedName name="MWST_Strom_Wärme">#REF!</definedName>
    <definedName name="MWST_Wasser">#REF!</definedName>
    <definedName name="Mwst5710.1">#REF!</definedName>
    <definedName name="Mwst5710.2">#REF!</definedName>
    <definedName name="Mwst5711.1">#REF!</definedName>
    <definedName name="Mwst5711.2">#REF!</definedName>
    <definedName name="Mwst5711S">#REF!</definedName>
    <definedName name="Mwst7300.1">#REF!</definedName>
    <definedName name="Mwst7300.2">#REF!</definedName>
    <definedName name="NAT">[7]KLD_DWD!$AX$2</definedName>
    <definedName name="neu">#REF!</definedName>
    <definedName name="NeuesProj">[0]!NeuesProj</definedName>
    <definedName name="NeuesProj_anlegen">[0]!NeuesProj_anlegen</definedName>
    <definedName name="NeuesProjekt_anlegen2">[0]!NeuesProjekt_anlegen2</definedName>
    <definedName name="NGF">'[13]GA-Baseline'!#REF!</definedName>
    <definedName name="Nmwst5710g">#REF!</definedName>
    <definedName name="Nmwst5711g">#REF!</definedName>
    <definedName name="NMwst5711S">#REF!</definedName>
    <definedName name="nMwst7300s">#REF!</definedName>
    <definedName name="Nutzungsdauer">[32]Angebotsvergleich!$B$10</definedName>
    <definedName name="ölopp">#REF!</definedName>
    <definedName name="Patm">#REF!</definedName>
    <definedName name="Preis">[33]Vergabe!#REF!</definedName>
    <definedName name="Preisgleitung">'[24]Stundenlohn&amp;Gemeinkosten_HA'!$J$20</definedName>
    <definedName name="profilenr">#REF!</definedName>
    <definedName name="profiletext">#REF!</definedName>
    <definedName name="profilevalues_attr">#REF!</definedName>
    <definedName name="profilevalues_data">#REF!</definedName>
    <definedName name="profilevalues_title">#REF!</definedName>
    <definedName name="proftype">#REF!</definedName>
    <definedName name="profvalcategory">#REF!</definedName>
    <definedName name="Prognoserechnung">#REF!</definedName>
    <definedName name="Ps">#REF!</definedName>
    <definedName name="Psaett">#REF!</definedName>
    <definedName name="Psaettigung">#REF!</definedName>
    <definedName name="Pumpenarten">[21]Tabelle3!$A$4:$A$10</definedName>
    <definedName name="q">[0]!q</definedName>
    <definedName name="QERF">[5]Eingabe!#REF!</definedName>
    <definedName name="QEWRF">[5]Eingabe!#REF!</definedName>
    <definedName name="qwer">[5]Eingabe!#REF!</definedName>
    <definedName name="qwerh">[5]Eingabe!#REF!</definedName>
    <definedName name="QWFE">[5]Eingabe!#REF!</definedName>
    <definedName name="Regler">[34]Liegenschaften!$O$7:$O$17</definedName>
    <definedName name="relativeFeuchte">#REF!</definedName>
    <definedName name="rhodichte">#REF!</definedName>
    <definedName name="RLT">#REF!</definedName>
    <definedName name="RLT_I06">#REF!</definedName>
    <definedName name="Rohrdimension">#REF!</definedName>
    <definedName name="Rohrgeschw">[35]Pumpenerfassung!$R$7:$R$20</definedName>
    <definedName name="Rolandzentrum">[5]Eingabe!#REF!</definedName>
    <definedName name="RT">[7]KLD_DWD!$AC$3</definedName>
    <definedName name="ruecklauftemp">#REF!</definedName>
    <definedName name="Saf">#REF!</definedName>
    <definedName name="Safa">#REF!</definedName>
    <definedName name="Sag">#REF!</definedName>
    <definedName name="Saga">#REF!</definedName>
    <definedName name="Sah">#REF!</definedName>
    <definedName name="Sai">#REF!</definedName>
    <definedName name="Saj">#REF!</definedName>
    <definedName name="Saja">#REF!</definedName>
    <definedName name="Sak">#REF!</definedName>
    <definedName name="Saka">#REF!</definedName>
    <definedName name="Sb">#REF!</definedName>
    <definedName name="SchalterHandler">[0]!SchalterHandler</definedName>
    <definedName name="Sd">#REF!</definedName>
    <definedName name="Sel_Graph">'[36]PA Master'!$H$38</definedName>
    <definedName name="Sel_Year">'[36]PA Master'!$G$54</definedName>
    <definedName name="ser">[5]Eingabe!#REF!</definedName>
    <definedName name="Sewa">#REF!</definedName>
    <definedName name="sewb">#REF!</definedName>
    <definedName name="Sewe">#REF!</definedName>
    <definedName name="Sf">#REF!</definedName>
    <definedName name="Sh">#REF!</definedName>
    <definedName name="Sj">#REF!</definedName>
    <definedName name="Sl">#REF!</definedName>
    <definedName name="Sma">#REF!</definedName>
    <definedName name="Smb">#REF!</definedName>
    <definedName name="Smc">#REF!</definedName>
    <definedName name="Smd">#REF!</definedName>
    <definedName name="Sme">#REF!</definedName>
    <definedName name="Smf">#REF!</definedName>
    <definedName name="Smg">#REF!</definedName>
    <definedName name="Smh">#REF!</definedName>
    <definedName name="Smi">#REF!</definedName>
    <definedName name="Smj">#REF!</definedName>
    <definedName name="smk">#REF!</definedName>
    <definedName name="Sn">#REF!</definedName>
    <definedName name="SortiertDazu_BeiKlick">[23]!SortiertDazu_BeiKlick</definedName>
    <definedName name="Sp">#REF!</definedName>
    <definedName name="spreis">#REF!</definedName>
    <definedName name="Sr">#REF!</definedName>
    <definedName name="SSLink_0">#REF!</definedName>
    <definedName name="SSLink_1">#REF!</definedName>
    <definedName name="sss">[5]Eingabe!#REF!</definedName>
    <definedName name="STROM">[16]CO2!$C$5</definedName>
    <definedName name="summe2002">#REF!</definedName>
    <definedName name="summe2003">#REF!</definedName>
    <definedName name="summe2004">#REF!</definedName>
    <definedName name="summe2005">#REF!</definedName>
    <definedName name="summe2006">#REF!</definedName>
    <definedName name="summe2007">#REF!</definedName>
    <definedName name="T_33">[36]Languages!$D$42</definedName>
    <definedName name="T_34">[36]Languages!$D$40</definedName>
    <definedName name="T_35">[36]Languages!$D$41</definedName>
    <definedName name="Tag">[11]Listen!$F$2:$F$32</definedName>
    <definedName name="TDWW">[7]KLD_DWD!$AX$4</definedName>
    <definedName name="Temp_h">#REF!</definedName>
    <definedName name="test">#REF!</definedName>
    <definedName name="test2">'[37]Zähler Gebäude A'!#REF!</definedName>
    <definedName name="testo">[12]GTZ!#REF!</definedName>
    <definedName name="TextRaster_BeiÄnderung">[9]!TextRaster_BeiÄnderung</definedName>
    <definedName name="timezone">#REF!</definedName>
    <definedName name="Titel">[11]Listen!$H$2:$H$4</definedName>
    <definedName name="title">#REF!</definedName>
    <definedName name="TKW">[38]Mischungskreuz!$B$3</definedName>
    <definedName name="TKWb">[38]Mischungskreuz!$C$3</definedName>
    <definedName name="TMW">[38]Mischungskreuz!$B$4</definedName>
    <definedName name="TMWb">[38]Mischungskreuz!$C$4</definedName>
    <definedName name="TWW">[14]JDL_Braun_alt!$J$4</definedName>
    <definedName name="TWWb">[38]Mischungskreuz!$C$2</definedName>
    <definedName name="UA5710.1">#REF!</definedName>
    <definedName name="Ua5710.2">#REF!</definedName>
    <definedName name="UA5710.2.1">#REF!</definedName>
    <definedName name="UA5711.1">#REF!</definedName>
    <definedName name="Ua5711.1.1">#REF!</definedName>
    <definedName name="UA5711.1.2">#REF!</definedName>
    <definedName name="UA5711.2">#REF!</definedName>
    <definedName name="UA5711.2.1">#REF!</definedName>
    <definedName name="UA7300.1">#REF!</definedName>
    <definedName name="UA7300.1.3">#REF!</definedName>
    <definedName name="UA7300.2">#REF!</definedName>
    <definedName name="UA73001.2">#REF!</definedName>
    <definedName name="valid_from">#REF!</definedName>
    <definedName name="valid_to">#REF!</definedName>
    <definedName name="values_from">#REF!</definedName>
    <definedName name="values_to">#REF!</definedName>
    <definedName name="valuesstatus_attr">#REF!</definedName>
    <definedName name="valuesstatus_data">#REF!</definedName>
    <definedName name="valuesstatus_title">#REF!</definedName>
    <definedName name="Vergleichskennwerte">[39]Vergleichskennwerte!$A$9:$F$72</definedName>
    <definedName name="VKW">[38]Mischungskreuz!$B$6</definedName>
    <definedName name="VKWb">[38]Mischungskreuz!$C$6</definedName>
    <definedName name="VMW">[38]Mischungskreuz!$B$7</definedName>
    <definedName name="VMWb">[38]Mischungskreuz!$C$7</definedName>
    <definedName name="vorlauftemp">#REF!</definedName>
    <definedName name="VWW">[38]Mischungskreuz!$B$5</definedName>
    <definedName name="VWWb">[38]Mischungskreuz!$C$5</definedName>
    <definedName name="W">[40]Werte!$P$11:$P$1075</definedName>
    <definedName name="W.neu">[40]Werte!$G$11:$G$1075</definedName>
    <definedName name="W.Sp_D">[41]Werte!$D$11:$D$3890</definedName>
    <definedName name="W.Sp_G">[40]Werte!$G$11:$G$1075</definedName>
    <definedName name="W.Sp_O">[40]Werte!$P$11:$P$1075</definedName>
    <definedName name="Waescherei">#REF!</definedName>
    <definedName name="Wc">#REF!</definedName>
    <definedName name="wert">[5]Eingabe!#REF!</definedName>
    <definedName name="Whd">#REF!</definedName>
    <definedName name="Whe">#REF!</definedName>
    <definedName name="Wi_Info">[0]!Wi_Info</definedName>
    <definedName name="Wm">#REF!</definedName>
    <definedName name="Wn1.1">#REF!</definedName>
    <definedName name="Wneu">[40]Werte!$P$11:$P$1075</definedName>
    <definedName name="Wö">#REF!</definedName>
    <definedName name="wpreis">#REF!</definedName>
    <definedName name="Wr">#REF!</definedName>
    <definedName name="wrn.Checkliste." hidden="1">{#N/A,#N/A,FALSE,"check1";#N/A,#N/A,FALSE,"check2";#N/A,#N/A,FALSE,"check3"}</definedName>
    <definedName name="wrn.Datenerhebung." hidden="1">{#N/A,#N/A,FALSE,"E-LIEG";#N/A,#N/A,FALSE,"E-GEB";#N/A,#N/A,FALSE,"FW EB";#N/A,#N/A,FALSE,"NS";#N/A,#N/A,FALSE,"WAS"}</definedName>
    <definedName name="wrn.Zusammenfassung." hidden="1">{#N/A,#N/A,FALSE,"Ergebnis";#N/A,#N/A,FALSE,"Beurteilung"}</definedName>
    <definedName name="Wt">#REF!</definedName>
    <definedName name="X">#REF!</definedName>
    <definedName name="xy">#REF!</definedName>
    <definedName name="Zeitraum">[11]Listen!$C$2:$C$6</definedName>
    <definedName name="ZF">[24]Investliste!$C$150</definedName>
    <definedName name="zur_T_Prog">#REF!</definedName>
    <definedName name="ZurückzuBHKWEing">[0]!ZurückzuBHKWEing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39" i="2" l="1"/>
  <c r="P138" i="2"/>
  <c r="P140" i="2" s="1"/>
  <c r="P141" i="2" s="1"/>
  <c r="E138" i="2"/>
  <c r="K137" i="2"/>
  <c r="K138" i="2" s="1"/>
  <c r="K140" i="2" s="1"/>
  <c r="E136" i="2"/>
  <c r="E139" i="2" s="1"/>
  <c r="H129" i="2"/>
  <c r="E129" i="2"/>
  <c r="F129" i="2" s="1"/>
  <c r="H128" i="2"/>
  <c r="F128" i="2"/>
  <c r="K128" i="2" s="1"/>
  <c r="E128" i="2"/>
  <c r="H127" i="2"/>
  <c r="E127" i="2"/>
  <c r="F127" i="2" s="1"/>
  <c r="H126" i="2"/>
  <c r="E126" i="2"/>
  <c r="F126" i="2" s="1"/>
  <c r="E123" i="2"/>
  <c r="E122" i="2"/>
  <c r="F121" i="2"/>
  <c r="F122" i="2" s="1"/>
  <c r="E121" i="2"/>
  <c r="E116" i="2"/>
  <c r="E113" i="2" s="1"/>
  <c r="E112" i="2" s="1"/>
  <c r="E109" i="2" s="1"/>
  <c r="E108" i="2" s="1"/>
  <c r="V108" i="2"/>
  <c r="X107" i="2"/>
  <c r="V107" i="2"/>
  <c r="T107" i="2"/>
  <c r="X105" i="2"/>
  <c r="V105" i="2"/>
  <c r="T105" i="2"/>
  <c r="X104" i="2"/>
  <c r="V104" i="2"/>
  <c r="T104" i="2"/>
  <c r="X103" i="2"/>
  <c r="V103" i="2"/>
  <c r="T103" i="2"/>
  <c r="I103" i="2"/>
  <c r="H103" i="2"/>
  <c r="J103" i="2" s="1"/>
  <c r="X102" i="2"/>
  <c r="V102" i="2"/>
  <c r="T102" i="2"/>
  <c r="I102" i="2"/>
  <c r="H102" i="2"/>
  <c r="J102" i="2" s="1"/>
  <c r="X101" i="2"/>
  <c r="V101" i="2"/>
  <c r="T101" i="2"/>
  <c r="I101" i="2"/>
  <c r="H101" i="2"/>
  <c r="J101" i="2" s="1"/>
  <c r="X100" i="2"/>
  <c r="V100" i="2"/>
  <c r="T100" i="2"/>
  <c r="X99" i="2"/>
  <c r="V99" i="2"/>
  <c r="T99" i="2"/>
  <c r="X98" i="2"/>
  <c r="V98" i="2"/>
  <c r="T98" i="2"/>
  <c r="X97" i="2"/>
  <c r="V97" i="2"/>
  <c r="T97" i="2"/>
  <c r="X96" i="2"/>
  <c r="V96" i="2"/>
  <c r="T96" i="2"/>
  <c r="L96" i="2"/>
  <c r="G96" i="2"/>
  <c r="V95" i="2"/>
  <c r="G95" i="2"/>
  <c r="V94" i="2"/>
  <c r="L94" i="2"/>
  <c r="G94" i="2"/>
  <c r="V93" i="2"/>
  <c r="G93" i="2"/>
  <c r="V92" i="2"/>
  <c r="G92" i="2"/>
  <c r="V91" i="2"/>
  <c r="G91" i="2"/>
  <c r="G90" i="2"/>
  <c r="G89" i="2"/>
  <c r="L87" i="2"/>
  <c r="G75" i="2"/>
  <c r="K75" i="2" s="1"/>
  <c r="L74" i="2"/>
  <c r="K74" i="2"/>
  <c r="J74" i="2"/>
  <c r="E74" i="2"/>
  <c r="E72" i="2"/>
  <c r="M71" i="2"/>
  <c r="K71" i="2"/>
  <c r="J71" i="2"/>
  <c r="L70" i="2"/>
  <c r="K70" i="2"/>
  <c r="J70" i="2"/>
  <c r="M69" i="2"/>
  <c r="L69" i="2"/>
  <c r="K69" i="2"/>
  <c r="J69" i="2"/>
  <c r="M68" i="2"/>
  <c r="L68" i="2"/>
  <c r="K68" i="2"/>
  <c r="J68" i="2"/>
  <c r="R66" i="2"/>
  <c r="R65" i="2"/>
  <c r="G65" i="2"/>
  <c r="J65" i="2" s="1"/>
  <c r="R64" i="2"/>
  <c r="J64" i="2"/>
  <c r="J33" i="2"/>
  <c r="R23" i="2"/>
  <c r="O23" i="2"/>
  <c r="L23" i="2"/>
  <c r="I23" i="2"/>
  <c r="F22" i="2"/>
  <c r="L22" i="2" s="1"/>
  <c r="F21" i="2"/>
  <c r="F20" i="2"/>
  <c r="R20" i="2" s="1"/>
  <c r="R19" i="2"/>
  <c r="O19" i="2"/>
  <c r="L19" i="2"/>
  <c r="I19" i="2"/>
  <c r="O18" i="2"/>
  <c r="F18" i="2"/>
  <c r="L18" i="2" s="1"/>
  <c r="F17" i="2"/>
  <c r="O17" i="2" s="1"/>
  <c r="L16" i="2"/>
  <c r="F15" i="2"/>
  <c r="I15" i="2" s="1"/>
  <c r="F14" i="2"/>
  <c r="R14" i="2" s="1"/>
  <c r="F13" i="2"/>
  <c r="L13" i="2" s="1"/>
  <c r="L12" i="2"/>
  <c r="L11" i="2"/>
  <c r="L10" i="2"/>
  <c r="I10" i="2"/>
  <c r="F10" i="2"/>
  <c r="O10" i="2" s="1"/>
  <c r="F9" i="2"/>
  <c r="L9" i="2" s="1"/>
  <c r="E8" i="2"/>
  <c r="F8" i="2" s="1"/>
  <c r="F7" i="2"/>
  <c r="O7" i="2" s="1"/>
  <c r="O8" i="2" s="1"/>
  <c r="G129" i="2" l="1"/>
  <c r="K129" i="2"/>
  <c r="K127" i="2"/>
  <c r="G127" i="2"/>
  <c r="G121" i="2"/>
  <c r="G123" i="2" s="1"/>
  <c r="R15" i="2"/>
  <c r="F123" i="2"/>
  <c r="R10" i="2"/>
  <c r="L17" i="2"/>
  <c r="E69" i="2"/>
  <c r="E63" i="2" s="1"/>
  <c r="L15" i="2"/>
  <c r="O15" i="2"/>
  <c r="R17" i="2"/>
  <c r="I17" i="2"/>
  <c r="R18" i="2"/>
  <c r="K126" i="2"/>
  <c r="G126" i="2"/>
  <c r="H121" i="2"/>
  <c r="L7" i="2"/>
  <c r="L8" i="2" s="1"/>
  <c r="I9" i="2"/>
  <c r="J75" i="2"/>
  <c r="R7" i="2"/>
  <c r="R8" i="2" s="1"/>
  <c r="I14" i="2"/>
  <c r="L75" i="2"/>
  <c r="G128" i="2"/>
  <c r="O9" i="2"/>
  <c r="U7" i="2"/>
  <c r="U8" i="2" s="1"/>
  <c r="R9" i="2"/>
  <c r="L14" i="2"/>
  <c r="O20" i="2"/>
  <c r="G76" i="2"/>
  <c r="O14" i="2"/>
  <c r="G122" i="2"/>
  <c r="I7" i="2"/>
  <c r="I8" i="2" s="1"/>
  <c r="I18" i="2"/>
  <c r="E68" i="2" l="1"/>
  <c r="H122" i="2"/>
  <c r="H123" i="2"/>
  <c r="I121" i="2"/>
  <c r="G79" i="2"/>
  <c r="L76" i="2"/>
  <c r="K76" i="2"/>
  <c r="J76" i="2"/>
  <c r="I122" i="2" l="1"/>
  <c r="I123" i="2"/>
  <c r="J121" i="2"/>
  <c r="L79" i="2"/>
  <c r="K79" i="2"/>
  <c r="J79" i="2"/>
  <c r="G80" i="2"/>
  <c r="M79" i="2"/>
  <c r="J80" i="2" l="1"/>
  <c r="G81" i="2"/>
  <c r="M80" i="2"/>
  <c r="L80" i="2"/>
  <c r="K80" i="2"/>
  <c r="J122" i="2"/>
  <c r="J123" i="2"/>
  <c r="K121" i="2"/>
  <c r="K81" i="2" l="1"/>
  <c r="J81" i="2"/>
  <c r="G82" i="2"/>
  <c r="M81" i="2"/>
  <c r="L81" i="2"/>
  <c r="L82" i="2" l="1"/>
  <c r="M82" i="2"/>
  <c r="K82" i="2"/>
  <c r="J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H. Baedeker</author>
    <author>Dr.H.Baedeker</author>
  </authors>
  <commentList>
    <comment ref="K4" authorId="0" shapeId="0" xr:uid="{81073247-B9F5-493E-8F5B-67AFC8BD9C27}">
      <text>
        <r>
          <rPr>
            <b/>
            <sz val="8"/>
            <color indexed="81"/>
            <rFont val="Tahoma"/>
            <family val="2"/>
          </rPr>
          <t>Dr. H. Baedeker:</t>
        </r>
        <r>
          <rPr>
            <sz val="8"/>
            <color indexed="81"/>
            <rFont val="Tahoma"/>
            <family val="2"/>
          </rPr>
          <t xml:space="preserve">
Unter "Eingabe" wird die Menge in der Einheit des Energieträgers eingegeben und dann in kWh umgerechnet, sollen emissionen kWh bezogen ermittelt werden, erfolgt die Eingabe im Feld "kWh" (Die Formel sollte danach wieder eingefügt werden oder die datei beim Schließen nicht abgespeichert werden)
Für Brennwertkessel wurde eine eigene Spalte "Erdgas H Bw" eingerichtet. diese Spalte ermittelt reduzierte Emissionen für einen Brennwertkessel. Da ein Brennwertkessel aus 1m³ Gas um etwa 8% mehr Energie gewinnen kann wurden alle Emissionsfaktoren auf 92% der Emissionenen eines Nt Kessels gekürzt. 
Soll der Energieverbrauch eines Gebäudes in kWh mit den zugehörigen Emissionen bewertet werden, ist der Wert in jedem Fall in der Zeile "Erdgas H Nt" einzutragen, der Zeile "Erdgas H Bw" sind dann wiederum die reduzierten Emissionen des Brennwertkessels zu entnehmen.
Bei Braunkohle sind die Verhältnisse einfacher, der gleiche Energieinhalt wird in den effektiveren Großheizwerken mit entsprechender Abgasreinigung einfach sauberer hergestellt, auch hier aber zwei zeilen für die Emissionswerte.</t>
        </r>
      </text>
    </comment>
    <comment ref="F6" authorId="0" shapeId="0" xr:uid="{FD659545-3718-4C4C-A49F-3FD5D67307DD}">
      <text>
        <r>
          <rPr>
            <b/>
            <sz val="8"/>
            <color indexed="81"/>
            <rFont val="Tahoma"/>
            <family val="2"/>
          </rPr>
          <t>Dr. H. Baedeker:</t>
        </r>
        <r>
          <rPr>
            <sz val="8"/>
            <color indexed="81"/>
            <rFont val="Tahoma"/>
            <family val="2"/>
          </rPr>
          <t xml:space="preserve">
kWhHu ausser bei Gas Brennwert</t>
        </r>
      </text>
    </comment>
    <comment ref="J6" authorId="0" shapeId="0" xr:uid="{DF02CC67-087E-464E-8F1A-76B98658053F}">
      <text>
        <r>
          <rPr>
            <b/>
            <sz val="8"/>
            <color indexed="81"/>
            <rFont val="Tahoma"/>
            <family val="2"/>
          </rPr>
          <t>Dr. H. Baedeker:</t>
        </r>
        <r>
          <rPr>
            <sz val="8"/>
            <color indexed="81"/>
            <rFont val="Tahoma"/>
            <family val="2"/>
          </rPr>
          <t xml:space="preserve">
Das CO2 Äquivalent berücksichtigt die schädigende Wirkung weiterer Spurengase auf die Atmosphäre und rechnet deren Einfluß in die zusätzliche Menge CO2 um, die dieser zusätzlichen Schädigung entsprechen würde</t>
        </r>
      </text>
    </comment>
    <comment ref="E7" authorId="0" shapeId="0" xr:uid="{81C4D9FC-ACB7-4CBA-96C9-0DD5BAD70C06}">
      <text>
        <r>
          <rPr>
            <b/>
            <sz val="8"/>
            <color indexed="81"/>
            <rFont val="Tahoma"/>
            <family val="2"/>
          </rPr>
          <t>Dr. H. Baedeker:</t>
        </r>
        <r>
          <rPr>
            <sz val="8"/>
            <color indexed="81"/>
            <rFont val="Tahoma"/>
            <family val="2"/>
          </rPr>
          <t xml:space="preserve">
nach Duscha Hertle 1996
Abweichungen beim Versorger erfragen</t>
        </r>
      </text>
    </comment>
    <comment ref="G7" authorId="0" shapeId="0" xr:uid="{E78788A4-2FA4-4673-9FC7-409B92CD9B67}">
      <text>
        <r>
          <rPr>
            <b/>
            <sz val="8"/>
            <color indexed="81"/>
            <rFont val="Tahoma"/>
            <family val="2"/>
          </rPr>
          <t>Dr. H. Baedeker:</t>
        </r>
        <r>
          <rPr>
            <sz val="8"/>
            <color indexed="81"/>
            <rFont val="Tahoma"/>
            <family val="2"/>
          </rPr>
          <t xml:space="preserve">
211 nach Duscha Hertle 1996,Baden Württemberg 2004 bei Verbrennung im Erdgasniedertemperaturkessel mit Prozesskette</t>
        </r>
      </text>
    </comment>
    <comment ref="J7" authorId="0" shapeId="0" xr:uid="{D28A9DEE-FD2D-4D40-BA54-873BB51ACBA9}">
      <text>
        <r>
          <rPr>
            <b/>
            <sz val="8"/>
            <color indexed="81"/>
            <rFont val="Tahoma"/>
            <family val="2"/>
          </rPr>
          <t>Dr. H. Baedeker:</t>
        </r>
        <r>
          <rPr>
            <sz val="8"/>
            <color indexed="81"/>
            <rFont val="Tahoma"/>
            <family val="2"/>
          </rPr>
          <t xml:space="preserve">
Angabe nach DENA 2004
224 nach Duscha Hertle 1996 und Baden württemberg 2004, bei Verbrennung im Erdgaskessel</t>
        </r>
      </text>
    </comment>
    <comment ref="M7" authorId="0" shapeId="0" xr:uid="{590249B6-8955-4DA9-BBF4-1EFAB1475D56}">
      <text>
        <r>
          <rPr>
            <b/>
            <sz val="8"/>
            <color indexed="81"/>
            <rFont val="Tahoma"/>
            <family val="2"/>
          </rPr>
          <t>Dr. H. Baedeker:</t>
        </r>
        <r>
          <rPr>
            <sz val="8"/>
            <color indexed="81"/>
            <rFont val="Tahoma"/>
            <family val="2"/>
          </rPr>
          <t xml:space="preserve">
nach Duscha Hertle 1996, bei Verbrennung im Erdgaskessel</t>
        </r>
      </text>
    </comment>
    <comment ref="P7" authorId="0" shapeId="0" xr:uid="{E35400F7-FB5F-4A63-A00E-57BCFACAEB3F}">
      <text>
        <r>
          <rPr>
            <b/>
            <sz val="8"/>
            <color indexed="81"/>
            <rFont val="Tahoma"/>
            <family val="2"/>
          </rPr>
          <t>Dr. H. Baedeker:</t>
        </r>
        <r>
          <rPr>
            <sz val="8"/>
            <color indexed="81"/>
            <rFont val="Tahoma"/>
            <family val="2"/>
          </rPr>
          <t xml:space="preserve">
nach Duscha Hertle 1996, bei Verbrennung im Erdgaskessel</t>
        </r>
      </text>
    </comment>
    <comment ref="S7" authorId="0" shapeId="0" xr:uid="{8026A9D4-4C53-4A80-885E-C1E1C0196065}">
      <text>
        <r>
          <rPr>
            <b/>
            <sz val="8"/>
            <color indexed="81"/>
            <rFont val="Tahoma"/>
            <family val="2"/>
          </rPr>
          <t>Dr. H. Baedeker:</t>
        </r>
        <r>
          <rPr>
            <sz val="8"/>
            <color indexed="81"/>
            <rFont val="Tahoma"/>
            <family val="2"/>
          </rPr>
          <t xml:space="preserve">
nach Duscha Hertle 1996, bei Verbrennung im Erdgaskessel</t>
        </r>
      </text>
    </comment>
    <comment ref="E8" authorId="0" shapeId="0" xr:uid="{A842A555-E2B9-4CAA-B3CC-BBFDFACA39C8}">
      <text>
        <r>
          <rPr>
            <b/>
            <sz val="8"/>
            <color indexed="81"/>
            <rFont val="Tahoma"/>
            <family val="2"/>
          </rPr>
          <t>Dr. H. Baedeker:</t>
        </r>
        <r>
          <rPr>
            <sz val="8"/>
            <color indexed="81"/>
            <rFont val="Tahoma"/>
            <family val="2"/>
          </rPr>
          <t xml:space="preserve">
Abweichungen beim Versorger erfragen</t>
        </r>
      </text>
    </comment>
    <comment ref="I8" authorId="0" shapeId="0" xr:uid="{3F626B76-11D2-49A1-BBE8-18758E043577}">
      <text>
        <r>
          <rPr>
            <b/>
            <sz val="8"/>
            <color indexed="81"/>
            <rFont val="Tahoma"/>
            <family val="2"/>
          </rPr>
          <t>Dr. H. Baedeker:</t>
        </r>
        <r>
          <rPr>
            <sz val="8"/>
            <color indexed="81"/>
            <rFont val="Tahoma"/>
            <family val="2"/>
          </rPr>
          <t xml:space="preserve">
nach Duscha Hertle 1996, bei Verbrennung im Erdgasbrennwertkessel:
ausgehend von einem m³ Gas verursacht der BW Kessel durch einen besseren Jahresnutzunggrad von ca 9% mehr als beim NT Kessel nur 91% der Emissionen
</t>
        </r>
      </text>
    </comment>
    <comment ref="L8" authorId="0" shapeId="0" xr:uid="{015EDD18-826B-4122-951E-A6D959B60376}">
      <text>
        <r>
          <rPr>
            <b/>
            <sz val="8"/>
            <color indexed="81"/>
            <rFont val="Tahoma"/>
            <family val="2"/>
          </rPr>
          <t>Dr. H. Baedeker:</t>
        </r>
        <r>
          <rPr>
            <sz val="8"/>
            <color indexed="81"/>
            <rFont val="Tahoma"/>
            <family val="2"/>
          </rPr>
          <t xml:space="preserve">
nach Duscha Hertle 1996, bei Verbrennung im Erdgasbrennwertkessel:
ausgehend von einem m³ Gas verursacht der BW Kessel durch einen besseren Jahresnutzunggrad von ca 9% mehr als beim NT Kessel nur 91% der Emissionen
</t>
        </r>
      </text>
    </comment>
    <comment ref="O8" authorId="0" shapeId="0" xr:uid="{EE14D4DE-B4A5-41C5-AB6A-50CEF3C0DA3C}">
      <text>
        <r>
          <rPr>
            <b/>
            <sz val="8"/>
            <color indexed="81"/>
            <rFont val="Tahoma"/>
            <family val="2"/>
          </rPr>
          <t>Dr. H. Baedeker:</t>
        </r>
        <r>
          <rPr>
            <sz val="8"/>
            <color indexed="81"/>
            <rFont val="Tahoma"/>
            <family val="2"/>
          </rPr>
          <t xml:space="preserve">
nach Duscha Hertle 1996, bei Verbrennung im Erdgasbrennwertkessel:
ausgehend von einem m³ Gas verursacht der BW Kessel durch einen besseren Jahresnutzunggrad von ca 9% mehr als beim NT Kessel nur 91% der Emissionen
</t>
        </r>
      </text>
    </comment>
    <comment ref="R8" authorId="0" shapeId="0" xr:uid="{7DD0F9F4-8BF3-410D-B2CF-901CB8C0A6F2}">
      <text>
        <r>
          <rPr>
            <b/>
            <sz val="8"/>
            <color indexed="81"/>
            <rFont val="Tahoma"/>
            <family val="2"/>
          </rPr>
          <t>Dr. H. Baedeker:</t>
        </r>
        <r>
          <rPr>
            <sz val="8"/>
            <color indexed="81"/>
            <rFont val="Tahoma"/>
            <family val="2"/>
          </rPr>
          <t xml:space="preserve">
nach Duscha Hertle 1996, bei Verbrennung im Erdgasbrennwertkessel:
ausgehend von einem m³ Gas verursacht der BW Kessel durch einen besseren Jahresnutzunggrad von ca 9% mehr als beim NT Kessel nur 91% der Emissionen
</t>
        </r>
      </text>
    </comment>
    <comment ref="U8" authorId="0" shapeId="0" xr:uid="{9A2D2BC9-F620-408B-86F8-91975D47DA88}">
      <text>
        <r>
          <rPr>
            <b/>
            <sz val="8"/>
            <color indexed="81"/>
            <rFont val="Tahoma"/>
            <family val="2"/>
          </rPr>
          <t>Dr. H. Baedeker:</t>
        </r>
        <r>
          <rPr>
            <sz val="8"/>
            <color indexed="81"/>
            <rFont val="Tahoma"/>
            <family val="2"/>
          </rPr>
          <t xml:space="preserve">
nach Duscha Hertle 1996, bei Verbrennung im Erdgasbrennwertkessel:
ausgehend von einem m³ Gas verursacht der BW Kessel durch einen besseren Jahresnutzunggrad von ca 9% mehr als beim NT Kessel nur 91% der Emissionen
</t>
        </r>
      </text>
    </comment>
    <comment ref="D9" authorId="0" shapeId="0" xr:uid="{89D15E9E-CD78-4145-B91F-0876F2C42B3E}">
      <text>
        <r>
          <rPr>
            <b/>
            <sz val="8"/>
            <color indexed="81"/>
            <rFont val="Tahoma"/>
            <family val="2"/>
          </rPr>
          <t>Dr. H. Baedeker:</t>
        </r>
        <r>
          <rPr>
            <sz val="8"/>
            <color indexed="81"/>
            <rFont val="Tahoma"/>
            <family val="2"/>
          </rPr>
          <t xml:space="preserve">
Briketts, Verbrennung im Kleinofen</t>
        </r>
      </text>
    </comment>
    <comment ref="E9" authorId="0" shapeId="0" xr:uid="{1FF72FD4-5B0A-455E-98A5-CFB7A0D39AED}">
      <text>
        <r>
          <rPr>
            <b/>
            <sz val="8"/>
            <color indexed="81"/>
            <rFont val="Tahoma"/>
            <family val="2"/>
          </rPr>
          <t>Dr. H. Baedeker:</t>
        </r>
        <r>
          <rPr>
            <sz val="8"/>
            <color indexed="81"/>
            <rFont val="Tahoma"/>
            <family val="2"/>
          </rPr>
          <t xml:space="preserve">
nach Duscha Hertle 1996</t>
        </r>
      </text>
    </comment>
    <comment ref="G9" authorId="0" shapeId="0" xr:uid="{2E9ED2DC-61F6-4A95-B606-921CA21C88AB}">
      <text>
        <r>
          <rPr>
            <b/>
            <sz val="8"/>
            <color indexed="81"/>
            <rFont val="Tahoma"/>
            <family val="2"/>
          </rPr>
          <t>Dr. H. Baedeker:</t>
        </r>
        <r>
          <rPr>
            <sz val="8"/>
            <color indexed="81"/>
            <rFont val="Tahoma"/>
            <family val="2"/>
          </rPr>
          <t xml:space="preserve">
nach Duscha Hertle 1996 und Baden-Württemberg 2004
 Verbrennung im Braunkohlebrikettofen</t>
        </r>
      </text>
    </comment>
    <comment ref="J9" authorId="0" shapeId="0" xr:uid="{A91014A7-BB32-4054-BDA7-8E047BB2E162}">
      <text>
        <r>
          <rPr>
            <b/>
            <sz val="8"/>
            <color indexed="81"/>
            <rFont val="Tahoma"/>
            <family val="2"/>
          </rPr>
          <t>Dr. H. Baedeker:</t>
        </r>
        <r>
          <rPr>
            <sz val="8"/>
            <color indexed="81"/>
            <rFont val="Tahoma"/>
            <family val="2"/>
          </rPr>
          <t xml:space="preserve">
nach Duscha Hertle 1996 und Baden-Württemberg 2004
Verbrennung im Braunkohlebrikettofen</t>
        </r>
      </text>
    </comment>
    <comment ref="M9" authorId="0" shapeId="0" xr:uid="{86B73DB9-A4B7-49E4-8674-C193A2C5B7EB}">
      <text>
        <r>
          <rPr>
            <b/>
            <sz val="8"/>
            <color indexed="81"/>
            <rFont val="Tahoma"/>
            <family val="2"/>
          </rPr>
          <t>Dr. H. Baedeker:</t>
        </r>
        <r>
          <rPr>
            <sz val="8"/>
            <color indexed="81"/>
            <rFont val="Tahoma"/>
            <family val="2"/>
          </rPr>
          <t xml:space="preserve">
nach Duscha Hertle 1996 Verbrennung im Braunkohlebrikettofen</t>
        </r>
      </text>
    </comment>
    <comment ref="P9" authorId="0" shapeId="0" xr:uid="{F5301C4B-174A-4D9B-BC74-55E4986C980B}">
      <text>
        <r>
          <rPr>
            <b/>
            <sz val="8"/>
            <color indexed="81"/>
            <rFont val="Tahoma"/>
            <family val="2"/>
          </rPr>
          <t>Dr. H. Baedeker:</t>
        </r>
        <r>
          <rPr>
            <sz val="8"/>
            <color indexed="81"/>
            <rFont val="Tahoma"/>
            <family val="2"/>
          </rPr>
          <t xml:space="preserve">
nach Duscha Hertle 1996 Verbrennung im Braunkohlebrikettofen</t>
        </r>
      </text>
    </comment>
    <comment ref="S9" authorId="0" shapeId="0" xr:uid="{A253B3EB-A4DD-43E6-8665-6FAE1FD9836C}">
      <text>
        <r>
          <rPr>
            <b/>
            <sz val="8"/>
            <color indexed="81"/>
            <rFont val="Tahoma"/>
            <family val="2"/>
          </rPr>
          <t>Dr. H. Baedeker:</t>
        </r>
        <r>
          <rPr>
            <sz val="8"/>
            <color indexed="81"/>
            <rFont val="Tahoma"/>
            <family val="2"/>
          </rPr>
          <t xml:space="preserve">
nach Duscha Hertle 1996 Verbrennung im Braunkohlebrikettofen</t>
        </r>
      </text>
    </comment>
    <comment ref="D10" authorId="0" shapeId="0" xr:uid="{78563C5D-1DA2-488A-8437-F65ED51974AC}">
      <text>
        <r>
          <rPr>
            <b/>
            <sz val="8"/>
            <color indexed="81"/>
            <rFont val="Tahoma"/>
            <family val="2"/>
          </rPr>
          <t>Dr. H. Baedeker:</t>
        </r>
        <r>
          <rPr>
            <sz val="8"/>
            <color indexed="81"/>
            <rFont val="Tahoma"/>
            <family val="2"/>
          </rPr>
          <t xml:space="preserve">
Verbrennung im Heizwerk</t>
        </r>
      </text>
    </comment>
    <comment ref="E10" authorId="0" shapeId="0" xr:uid="{3E6D0D49-048D-4884-B3BE-0452BBC5D1D1}">
      <text>
        <r>
          <rPr>
            <b/>
            <sz val="8"/>
            <color indexed="81"/>
            <rFont val="Tahoma"/>
            <family val="2"/>
          </rPr>
          <t>Dr. H. Baedeker:</t>
        </r>
        <r>
          <rPr>
            <sz val="8"/>
            <color indexed="81"/>
            <rFont val="Tahoma"/>
            <family val="2"/>
          </rPr>
          <t xml:space="preserve">
nach Duscha Hertle 1996</t>
        </r>
      </text>
    </comment>
    <comment ref="G10" authorId="0" shapeId="0" xr:uid="{55AD8144-A506-460C-AAF3-5560FB74C7F2}">
      <text>
        <r>
          <rPr>
            <b/>
            <sz val="8"/>
            <color indexed="81"/>
            <rFont val="Tahoma"/>
            <family val="2"/>
          </rPr>
          <t>Dr. H. Baedeker:</t>
        </r>
        <r>
          <rPr>
            <sz val="8"/>
            <color indexed="81"/>
            <rFont val="Tahoma"/>
            <family val="2"/>
          </rPr>
          <t xml:space="preserve">
nach Duscha Hertle 1996 und Baden württemberg 2004 Verbrennung im Heizwerk</t>
        </r>
      </text>
    </comment>
    <comment ref="J10" authorId="0" shapeId="0" xr:uid="{B4D76358-793A-4979-AB0E-82D37B110314}">
      <text>
        <r>
          <rPr>
            <b/>
            <sz val="8"/>
            <color indexed="81"/>
            <rFont val="Tahoma"/>
            <family val="2"/>
          </rPr>
          <t>Dr. H. Baedeker:</t>
        </r>
        <r>
          <rPr>
            <sz val="8"/>
            <color indexed="81"/>
            <rFont val="Tahoma"/>
            <family val="2"/>
          </rPr>
          <t xml:space="preserve">
nach Duscha Hertle 1996  und Baden Württemberg 2004 Verbrennung im Heizwerk</t>
        </r>
      </text>
    </comment>
    <comment ref="M10" authorId="0" shapeId="0" xr:uid="{785A4615-5E4F-4285-A854-3A5B7A93A7AE}">
      <text>
        <r>
          <rPr>
            <b/>
            <sz val="8"/>
            <color indexed="81"/>
            <rFont val="Tahoma"/>
            <family val="2"/>
          </rPr>
          <t>Dr. H. Baedeker:</t>
        </r>
        <r>
          <rPr>
            <sz val="8"/>
            <color indexed="81"/>
            <rFont val="Tahoma"/>
            <family val="2"/>
          </rPr>
          <t xml:space="preserve">
nach Duscha Hertle 1996 Verbrennung im Heizwerk</t>
        </r>
      </text>
    </comment>
    <comment ref="P10" authorId="0" shapeId="0" xr:uid="{1D743B34-F874-40F0-B68F-1B32E86B65F6}">
      <text>
        <r>
          <rPr>
            <b/>
            <sz val="8"/>
            <color indexed="81"/>
            <rFont val="Tahoma"/>
            <family val="2"/>
          </rPr>
          <t>Dr. H. Baedeker:</t>
        </r>
        <r>
          <rPr>
            <sz val="8"/>
            <color indexed="81"/>
            <rFont val="Tahoma"/>
            <family val="2"/>
          </rPr>
          <t xml:space="preserve">
nach Duscha Hertle 1996 Verbrennung im Heizwerk</t>
        </r>
      </text>
    </comment>
    <comment ref="S10" authorId="0" shapeId="0" xr:uid="{08EA638F-DF0E-4EB2-933D-9548B4A0FA6F}">
      <text>
        <r>
          <rPr>
            <b/>
            <sz val="8"/>
            <color indexed="81"/>
            <rFont val="Tahoma"/>
            <family val="2"/>
          </rPr>
          <t>Dr. H. Baedeker:</t>
        </r>
        <r>
          <rPr>
            <sz val="8"/>
            <color indexed="81"/>
            <rFont val="Tahoma"/>
            <family val="2"/>
          </rPr>
          <t xml:space="preserve">
nach Duscha Hertle 1996 Verbrennung im Heizwerk</t>
        </r>
      </text>
    </comment>
    <comment ref="E11" authorId="0" shapeId="0" xr:uid="{F57877FA-84AC-40A5-B8EF-95CF0574FE92}">
      <text>
        <r>
          <rPr>
            <b/>
            <sz val="8"/>
            <color indexed="81"/>
            <rFont val="Tahoma"/>
            <family val="2"/>
          </rPr>
          <t>Dr. H. Baedeker:</t>
        </r>
        <r>
          <rPr>
            <sz val="8"/>
            <color indexed="81"/>
            <rFont val="Tahoma"/>
            <family val="2"/>
          </rPr>
          <t xml:space="preserve">
nach Duscha Hertle 1996</t>
        </r>
      </text>
    </comment>
    <comment ref="J11" authorId="0" shapeId="0" xr:uid="{198A24CF-8AF1-4EFA-A015-3D7276CF58BA}">
      <text>
        <r>
          <rPr>
            <b/>
            <sz val="8"/>
            <color indexed="81"/>
            <rFont val="Tahoma"/>
            <family val="2"/>
          </rPr>
          <t>Dr. H. Baedeker:</t>
        </r>
        <r>
          <rPr>
            <sz val="8"/>
            <color indexed="81"/>
            <rFont val="Tahoma"/>
            <family val="2"/>
          </rPr>
          <t xml:space="preserve">
Emissionsfaktoren gemäß DENA 2004
</t>
        </r>
      </text>
    </comment>
    <comment ref="J12" authorId="0" shapeId="0" xr:uid="{2359F30C-638E-4BD4-8E5C-C4C08DBB620F}">
      <text>
        <r>
          <rPr>
            <b/>
            <sz val="8"/>
            <color indexed="81"/>
            <rFont val="Tahoma"/>
            <family val="2"/>
          </rPr>
          <t>Dr. H. Baedeker:</t>
        </r>
        <r>
          <rPr>
            <sz val="8"/>
            <color indexed="81"/>
            <rFont val="Tahoma"/>
            <family val="2"/>
          </rPr>
          <t xml:space="preserve">
nach Duscha Hertle 1996 Verbrennung im Heizwerk</t>
        </r>
      </text>
    </comment>
    <comment ref="E13" authorId="0" shapeId="0" xr:uid="{3F0EEC32-ED1E-47CF-84DA-F4FE41A5DA2E}">
      <text>
        <r>
          <rPr>
            <b/>
            <sz val="8"/>
            <color indexed="81"/>
            <rFont val="Tahoma"/>
            <family val="2"/>
          </rPr>
          <t>Dr. H. Baedeker:</t>
        </r>
        <r>
          <rPr>
            <sz val="8"/>
            <color indexed="81"/>
            <rFont val="Tahoma"/>
            <family val="2"/>
          </rPr>
          <t xml:space="preserve">
nach Wirtschaftsministerium Baden Württemberg 2004</t>
        </r>
      </text>
    </comment>
    <comment ref="G13" authorId="0" shapeId="0" xr:uid="{98BBEDD2-681A-474E-AF28-ED850CF62D16}">
      <text>
        <r>
          <rPr>
            <b/>
            <sz val="8"/>
            <color indexed="81"/>
            <rFont val="Tahoma"/>
            <family val="2"/>
          </rPr>
          <t>Dr. H. Baedeker:</t>
        </r>
        <r>
          <rPr>
            <sz val="8"/>
            <color indexed="81"/>
            <rFont val="Tahoma"/>
            <family val="2"/>
          </rPr>
          <t xml:space="preserve">
Baden Württemberg 2004 mit Prozesskette</t>
        </r>
      </text>
    </comment>
    <comment ref="J13" authorId="0" shapeId="0" xr:uid="{C2FD3D59-24F2-4768-A7A5-D4055D19F6B9}">
      <text>
        <r>
          <rPr>
            <b/>
            <sz val="8"/>
            <color indexed="81"/>
            <rFont val="Tahoma"/>
            <family val="2"/>
          </rPr>
          <t>Dr. H. Baedeker:</t>
        </r>
        <r>
          <rPr>
            <sz val="8"/>
            <color indexed="81"/>
            <rFont val="Tahoma"/>
            <family val="2"/>
          </rPr>
          <t xml:space="preserve">
Baden württemberg 2004
446 nach Duscha Hertle 1996 Verbrennung im Heizwerk</t>
        </r>
      </text>
    </comment>
    <comment ref="D14" authorId="0" shapeId="0" xr:uid="{D238020C-30CB-4F51-A781-3AEDA0B1A621}">
      <text>
        <r>
          <rPr>
            <b/>
            <sz val="8"/>
            <color indexed="81"/>
            <rFont val="Tahoma"/>
            <family val="2"/>
          </rPr>
          <t>Dr. H. Baedeker:</t>
        </r>
        <r>
          <rPr>
            <sz val="8"/>
            <color indexed="81"/>
            <rFont val="Tahoma"/>
            <family val="2"/>
          </rPr>
          <t xml:space="preserve">
Heizöl Extraleicht
Wiki:
bbl. (Imp.) = 159,1132 Liter
bbl. (U.S.) = 158,9873 Liter
bl. (Imp.) = 163,6593 Liter
bl. (U.S.) = 119,2405 Liter</t>
        </r>
      </text>
    </comment>
    <comment ref="E14" authorId="0" shapeId="0" xr:uid="{D896D99C-693A-4C58-9BE0-37FF99EAC4C3}">
      <text>
        <r>
          <rPr>
            <b/>
            <sz val="8"/>
            <color indexed="81"/>
            <rFont val="Tahoma"/>
            <family val="2"/>
          </rPr>
          <t>Dr. H. Baedeker:</t>
        </r>
        <r>
          <rPr>
            <sz val="8"/>
            <color indexed="81"/>
            <rFont val="Tahoma"/>
            <family val="2"/>
          </rPr>
          <t xml:space="preserve">
nach Duscha Hertle 1996
nach Wirtschaftsministerium Baden Württemberg 2004
10,057 nach Recknagel (SieLkmü)</t>
        </r>
      </text>
    </comment>
    <comment ref="G14" authorId="0" shapeId="0" xr:uid="{E629931E-750A-4277-AEBB-B86D55AE5B3E}">
      <text>
        <r>
          <rPr>
            <b/>
            <sz val="8"/>
            <color indexed="81"/>
            <rFont val="Tahoma"/>
            <family val="2"/>
          </rPr>
          <t>Dr. H. Baedeker:</t>
        </r>
        <r>
          <rPr>
            <sz val="8"/>
            <color indexed="81"/>
            <rFont val="Tahoma"/>
            <family val="2"/>
          </rPr>
          <t xml:space="preserve">
nach Duscha Hertle 1996, Baden Württemberg 2004, bei Verbrennung im Ölkessel mit Prozesskette</t>
        </r>
      </text>
    </comment>
    <comment ref="J14" authorId="0" shapeId="0" xr:uid="{EB662C4F-05D5-4A79-ADCF-1EC7515ACF80}">
      <text>
        <r>
          <rPr>
            <b/>
            <sz val="8"/>
            <color indexed="81"/>
            <rFont val="Tahoma"/>
            <family val="2"/>
          </rPr>
          <t>Dr. H. Baedeker:</t>
        </r>
        <r>
          <rPr>
            <sz val="8"/>
            <color indexed="81"/>
            <rFont val="Tahoma"/>
            <family val="2"/>
          </rPr>
          <t xml:space="preserve">
Angabe nach DENA 2004
301 nach Duscha Hertle 1996 und Baden württemberg 2004, bei Verbrennung im Ölkessel</t>
        </r>
      </text>
    </comment>
    <comment ref="M14" authorId="0" shapeId="0" xr:uid="{369A4AA3-C8C0-4B20-9CE2-08FCB8DE054D}">
      <text>
        <r>
          <rPr>
            <b/>
            <sz val="8"/>
            <color indexed="81"/>
            <rFont val="Tahoma"/>
            <family val="2"/>
          </rPr>
          <t>Dr. H. Baedeker:</t>
        </r>
        <r>
          <rPr>
            <sz val="8"/>
            <color indexed="81"/>
            <rFont val="Tahoma"/>
            <family val="2"/>
          </rPr>
          <t xml:space="preserve">
nach Duscha Hertle 1996, bei Verbrennung im Ölkessel</t>
        </r>
      </text>
    </comment>
    <comment ref="P14" authorId="0" shapeId="0" xr:uid="{3D682261-100A-466F-8588-B207D82BF659}">
      <text>
        <r>
          <rPr>
            <b/>
            <sz val="8"/>
            <color indexed="81"/>
            <rFont val="Tahoma"/>
            <family val="2"/>
          </rPr>
          <t>Dr. H. Baedeker:</t>
        </r>
        <r>
          <rPr>
            <sz val="8"/>
            <color indexed="81"/>
            <rFont val="Tahoma"/>
            <family val="2"/>
          </rPr>
          <t xml:space="preserve">
nach Duscha Hertle 1996, bei Verbrennung im Ölkessel</t>
        </r>
      </text>
    </comment>
    <comment ref="S14" authorId="0" shapeId="0" xr:uid="{841237F0-7AF3-46D1-BEA8-7E95C733704C}">
      <text>
        <r>
          <rPr>
            <b/>
            <sz val="8"/>
            <color indexed="81"/>
            <rFont val="Tahoma"/>
            <family val="2"/>
          </rPr>
          <t>Dr. H. Baedeker:</t>
        </r>
        <r>
          <rPr>
            <sz val="8"/>
            <color indexed="81"/>
            <rFont val="Tahoma"/>
            <family val="2"/>
          </rPr>
          <t xml:space="preserve">
nach Duscha Hertle 1996, bei Verbrennung im Ölkessel</t>
        </r>
      </text>
    </comment>
    <comment ref="E15" authorId="0" shapeId="0" xr:uid="{629C44B0-8B45-43CE-B17E-C6B214EBF43C}">
      <text>
        <r>
          <rPr>
            <b/>
            <sz val="8"/>
            <color indexed="81"/>
            <rFont val="Tahoma"/>
            <family val="2"/>
          </rPr>
          <t>Dr. H. Baedeker:</t>
        </r>
        <r>
          <rPr>
            <sz val="8"/>
            <color indexed="81"/>
            <rFont val="Tahoma"/>
            <family val="2"/>
          </rPr>
          <t xml:space="preserve">
nach Duscha Hertle 1996</t>
        </r>
      </text>
    </comment>
    <comment ref="J15" authorId="0" shapeId="0" xr:uid="{C94241F4-1E05-4114-823E-9D845E51EC78}">
      <text>
        <r>
          <rPr>
            <b/>
            <sz val="8"/>
            <color indexed="81"/>
            <rFont val="Tahoma"/>
            <family val="2"/>
          </rPr>
          <t>Dr. H. Baedeker:</t>
        </r>
        <r>
          <rPr>
            <sz val="8"/>
            <color indexed="81"/>
            <rFont val="Tahoma"/>
            <family val="2"/>
          </rPr>
          <t xml:space="preserve">
Emissionsfaktoren gemäß DENA 2004
</t>
        </r>
      </text>
    </comment>
    <comment ref="J16" authorId="0" shapeId="0" xr:uid="{5715A157-CB09-4A3D-84B5-3CF5C81EBBF3}">
      <text>
        <r>
          <rPr>
            <b/>
            <sz val="8"/>
            <color indexed="81"/>
            <rFont val="Tahoma"/>
            <family val="2"/>
          </rPr>
          <t>Dr. H. Baedeker:</t>
        </r>
        <r>
          <rPr>
            <sz val="8"/>
            <color indexed="81"/>
            <rFont val="Tahoma"/>
            <family val="2"/>
          </rPr>
          <t xml:space="preserve">
Emissionsfaktoren gemäß DENA 2004
</t>
        </r>
      </text>
    </comment>
    <comment ref="D17" authorId="0" shapeId="0" xr:uid="{117AC1E3-929A-4D93-96E2-454B8C07E42B}">
      <text>
        <r>
          <rPr>
            <b/>
            <sz val="8"/>
            <color indexed="81"/>
            <rFont val="Tahoma"/>
            <family val="2"/>
          </rPr>
          <t>Dr. H. Baedeker:</t>
        </r>
        <r>
          <rPr>
            <sz val="8"/>
            <color indexed="81"/>
            <rFont val="Tahoma"/>
            <family val="2"/>
          </rPr>
          <t xml:space="preserve">
Schütt-Kubikmeter</t>
        </r>
      </text>
    </comment>
    <comment ref="E17" authorId="0" shapeId="0" xr:uid="{AE415607-9D40-47B6-BCEC-E91C78B023E1}">
      <text>
        <r>
          <rPr>
            <b/>
            <sz val="8"/>
            <color indexed="81"/>
            <rFont val="Tahoma"/>
            <family val="2"/>
          </rPr>
          <t>Dr. H. Baedeker:</t>
        </r>
        <r>
          <rPr>
            <sz val="8"/>
            <color indexed="81"/>
            <rFont val="Tahoma"/>
            <family val="2"/>
          </rPr>
          <t xml:space="preserve">
nach Wirtschaftsministerium Baden Württemberg 2004</t>
        </r>
      </text>
    </comment>
    <comment ref="J19" authorId="1" shapeId="0" xr:uid="{1F2AFE05-4348-47F0-B18F-8524D4CA1BEA}">
      <text>
        <r>
          <rPr>
            <b/>
            <sz val="9"/>
            <color indexed="81"/>
            <rFont val="Tahoma"/>
            <family val="2"/>
          </rPr>
          <t>Dr.H.Baedeker:</t>
        </r>
        <r>
          <rPr>
            <sz val="9"/>
            <color indexed="81"/>
            <rFont val="Tahoma"/>
            <family val="2"/>
          </rPr>
          <t xml:space="preserve">
http://www.iwu.de/fileadmin/user_upload/dateien/energie/werkzeuge/kea.pdf Mai 2013</t>
        </r>
      </text>
    </comment>
    <comment ref="E20" authorId="1" shapeId="0" xr:uid="{93D96C1E-5556-45C0-A15C-84FF177CE510}">
      <text>
        <r>
          <rPr>
            <b/>
            <sz val="8"/>
            <color indexed="81"/>
            <rFont val="Tahoma"/>
            <family val="2"/>
          </rPr>
          <t>Dr.H.Baedeker:</t>
        </r>
        <r>
          <rPr>
            <sz val="8"/>
            <color indexed="81"/>
            <rFont val="Tahoma"/>
            <family val="2"/>
          </rPr>
          <t xml:space="preserve">
unbestätigt Internet</t>
        </r>
      </text>
    </comment>
    <comment ref="J20" authorId="1" shapeId="0" xr:uid="{2A992C04-8923-4E83-A8FB-5D095A197A27}">
      <text>
        <r>
          <rPr>
            <b/>
            <sz val="9"/>
            <color indexed="81"/>
            <rFont val="Tahoma"/>
            <family val="2"/>
          </rPr>
          <t>Dr.H.Baedeker:</t>
        </r>
        <r>
          <rPr>
            <sz val="9"/>
            <color indexed="81"/>
            <rFont val="Tahoma"/>
            <family val="2"/>
          </rPr>
          <t xml:space="preserve">
http://www.iwu.de/fileadmin/user_upload/dateien/energie/werkzeuge/kea.pdf Mai 2013</t>
        </r>
      </text>
    </comment>
    <comment ref="E21" authorId="0" shapeId="0" xr:uid="{B4856756-577F-4827-BD56-55C5AC05781C}">
      <text>
        <r>
          <rPr>
            <b/>
            <sz val="8"/>
            <color indexed="81"/>
            <rFont val="Tahoma"/>
            <family val="2"/>
          </rPr>
          <t>Dr. H. Baedeker:</t>
        </r>
        <r>
          <rPr>
            <sz val="8"/>
            <color indexed="81"/>
            <rFont val="Tahoma"/>
            <family val="2"/>
          </rPr>
          <t xml:space="preserve">
2020 Wikipedia  4,8 kWh/kg
2010 Carmen :4,9 kWh/kg
2010 Carmen: 650 kg/m³ und 225 Euro brutto /to
2008 193 € /1000kg
Carmen
2009: 80€/t KRH, 23€/m³ KRH
23€/MWH Sie KRH
</t>
        </r>
      </text>
    </comment>
    <comment ref="J22" authorId="0" shapeId="0" xr:uid="{5B9F3F6C-846E-431F-9DFD-303A67781A72}">
      <text>
        <r>
          <rPr>
            <b/>
            <sz val="8"/>
            <color indexed="81"/>
            <rFont val="Tahoma"/>
            <family val="2"/>
          </rPr>
          <t>Dr. H. Baedeker:</t>
        </r>
        <r>
          <rPr>
            <sz val="8"/>
            <color indexed="81"/>
            <rFont val="Tahoma"/>
            <family val="2"/>
          </rPr>
          <t xml:space="preserve">
Emissionsfaktoren gemäß DENA 2004
</t>
        </r>
      </text>
    </comment>
    <comment ref="G23" authorId="0" shapeId="0" xr:uid="{F50E98CA-792E-4467-AD72-6E21FD355813}">
      <text>
        <r>
          <rPr>
            <b/>
            <sz val="8"/>
            <color indexed="81"/>
            <rFont val="Tahoma"/>
            <family val="2"/>
          </rPr>
          <t>Dr. H. Baedeker:</t>
        </r>
        <r>
          <rPr>
            <sz val="8"/>
            <color indexed="81"/>
            <rFont val="Tahoma"/>
            <family val="2"/>
          </rPr>
          <t xml:space="preserve">
laut nebenstehende Tab Uba 2016
laut UBA http://www.umweltbundesamt.de/energie/archiv/co2-strommix.pdf
für 2007 605 g/kWh
mit Prozesskette, Baden-Württemberg 2004</t>
        </r>
      </text>
    </comment>
    <comment ref="J23" authorId="1" shapeId="0" xr:uid="{7003EAF1-C188-4020-9A8B-AA097D5210F9}">
      <text>
        <r>
          <rPr>
            <b/>
            <sz val="9"/>
            <color indexed="81"/>
            <rFont val="Tahoma"/>
            <family val="2"/>
          </rPr>
          <t>Dr.H.Baedeker:</t>
        </r>
        <r>
          <rPr>
            <sz val="9"/>
            <color indexed="81"/>
            <rFont val="Tahoma"/>
            <family val="2"/>
          </rPr>
          <t xml:space="preserve">
http://www.iwu.de/fileadmin/user_upload/dateien/energie/werkzeuge/kea.pdf Mai 2013</t>
        </r>
      </text>
    </comment>
    <comment ref="M23" authorId="0" shapeId="0" xr:uid="{98975010-3A66-45B9-BC32-B6E036EB16AF}">
      <text>
        <r>
          <rPr>
            <b/>
            <sz val="8"/>
            <color indexed="81"/>
            <rFont val="Tahoma"/>
            <family val="2"/>
          </rPr>
          <t>Dr. H. Baedeker:</t>
        </r>
        <r>
          <rPr>
            <sz val="8"/>
            <color indexed="81"/>
            <rFont val="Tahoma"/>
            <family val="2"/>
          </rPr>
          <t xml:space="preserve">
nach Duscha Hertle 1996</t>
        </r>
      </text>
    </comment>
    <comment ref="P23" authorId="0" shapeId="0" xr:uid="{5B673779-EAF0-42C7-B2E1-4DA0FB381849}">
      <text>
        <r>
          <rPr>
            <b/>
            <sz val="8"/>
            <color indexed="81"/>
            <rFont val="Tahoma"/>
            <family val="2"/>
          </rPr>
          <t>Dr. H. Baedeker:</t>
        </r>
        <r>
          <rPr>
            <sz val="8"/>
            <color indexed="81"/>
            <rFont val="Tahoma"/>
            <family val="2"/>
          </rPr>
          <t xml:space="preserve">
nach Duscha Hertle 1996</t>
        </r>
      </text>
    </comment>
    <comment ref="S23" authorId="0" shapeId="0" xr:uid="{9A690253-0C5D-4A35-8422-72737B1BA127}">
      <text>
        <r>
          <rPr>
            <b/>
            <sz val="8"/>
            <color indexed="81"/>
            <rFont val="Tahoma"/>
            <family val="2"/>
          </rPr>
          <t>Dr. H. Baedeker:</t>
        </r>
        <r>
          <rPr>
            <sz val="8"/>
            <color indexed="81"/>
            <rFont val="Tahoma"/>
            <family val="2"/>
          </rPr>
          <t xml:space="preserve">
nach Duscha Hertle 1996</t>
        </r>
      </text>
    </comment>
    <comment ref="J24" authorId="1" shapeId="0" xr:uid="{2DA6658E-7ED7-44E6-8CA3-A26EBC045EA2}">
      <text>
        <r>
          <rPr>
            <b/>
            <sz val="9"/>
            <color indexed="81"/>
            <rFont val="Tahoma"/>
            <family val="2"/>
          </rPr>
          <t>Dr.H.Baedeker:</t>
        </r>
        <r>
          <rPr>
            <sz val="9"/>
            <color indexed="81"/>
            <rFont val="Tahoma"/>
            <family val="2"/>
          </rPr>
          <t xml:space="preserve">
http://www.iwu.de/fileadmin/user_upload/dateien/energie/werkzeuge/kea.pdf Mai 2013</t>
        </r>
      </text>
    </comment>
    <comment ref="J25" authorId="1" shapeId="0" xr:uid="{F1AC4229-C4DD-46C8-970F-3F6E99E93A90}">
      <text>
        <r>
          <rPr>
            <b/>
            <sz val="9"/>
            <color indexed="81"/>
            <rFont val="Tahoma"/>
            <family val="2"/>
          </rPr>
          <t>Dr.H.Baedeker:</t>
        </r>
        <r>
          <rPr>
            <sz val="9"/>
            <color indexed="81"/>
            <rFont val="Tahoma"/>
            <family val="2"/>
          </rPr>
          <t xml:space="preserve">
http://www.iwu.de/fileadmin/user_upload/dateien/energie/werkzeuge/kea.pdf Mai 2013</t>
        </r>
      </text>
    </comment>
    <comment ref="J26" authorId="1" shapeId="0" xr:uid="{A527BF59-E454-494A-8E8B-3D6A004FE21C}">
      <text>
        <r>
          <rPr>
            <b/>
            <sz val="9"/>
            <color indexed="81"/>
            <rFont val="Tahoma"/>
            <family val="2"/>
          </rPr>
          <t>Dr.H.Baedeker:</t>
        </r>
        <r>
          <rPr>
            <sz val="9"/>
            <color indexed="81"/>
            <rFont val="Tahoma"/>
            <family val="2"/>
          </rPr>
          <t xml:space="preserve">
KEA:
Die Werte sind der jeweils aktuellen Version der GEMIS-Datenbank des Internationalen Instituts für Nachhaltigkeitsanalysen und -strategien (IINAS) entnommen ( www.iinas.org, derzeit Version 4.8). Das IINAS hat die Betreuung des GEMIS-Projekts vom Öko-Institut übernommen.  </t>
        </r>
      </text>
    </comment>
    <comment ref="J27" authorId="1" shapeId="0" xr:uid="{FD344EEE-57E3-4FC1-90F0-B508D8A1E655}">
      <text>
        <r>
          <rPr>
            <b/>
            <sz val="9"/>
            <color indexed="81"/>
            <rFont val="Tahoma"/>
            <family val="2"/>
          </rPr>
          <t>Dr.H.Baedeker:</t>
        </r>
        <r>
          <rPr>
            <sz val="9"/>
            <color indexed="81"/>
            <rFont val="Tahoma"/>
            <family val="2"/>
          </rPr>
          <t xml:space="preserve">
KEA:
Die Werte sind der jeweils aktuellen Version der GEMIS-Datenbank des Internationalen Instituts für Nachhaltigkeitsanalysen und -strategien (IINAS) entnommen ( www.iinas.org, derzeit Version 4.8). Das IINAS hat die Betreuung des GEMIS-Projekts vom Öko-Institut übernommen.  </t>
        </r>
      </text>
    </comment>
    <comment ref="J28" authorId="1" shapeId="0" xr:uid="{4A95D6C4-F2E9-4D3D-9E38-A117507624A5}">
      <text>
        <r>
          <rPr>
            <b/>
            <sz val="9"/>
            <color indexed="81"/>
            <rFont val="Tahoma"/>
            <family val="2"/>
          </rPr>
          <t>Dr.H.Baedeker:</t>
        </r>
        <r>
          <rPr>
            <sz val="9"/>
            <color indexed="81"/>
            <rFont val="Tahoma"/>
            <family val="2"/>
          </rPr>
          <t xml:space="preserve">
KEA:
Die Werte sind der jeweils aktuellen Version der GEMIS-Datenbank des Internationalen Instituts für Nachhaltigkeitsanalysen und -strategien (IINAS) entnommen ( www.iinas.org, derzeit Version 4.8). Das IINAS hat die Betreuung des GEMIS-Projekts vom Öko-Institut übernommen.  </t>
        </r>
      </text>
    </comment>
    <comment ref="J29" authorId="1" shapeId="0" xr:uid="{DFECD784-A0E4-4F00-B9A3-BF0A7839C3E4}">
      <text>
        <r>
          <rPr>
            <b/>
            <sz val="9"/>
            <color indexed="81"/>
            <rFont val="Tahoma"/>
            <family val="2"/>
          </rPr>
          <t>Dr.H.Baedeker:</t>
        </r>
        <r>
          <rPr>
            <sz val="9"/>
            <color indexed="81"/>
            <rFont val="Tahoma"/>
            <family val="2"/>
          </rPr>
          <t xml:space="preserve">
KEA:
Die Werte sind der jeweils aktuellen Version der GEMIS-Datenbank des Internationalen Instituts für Nachhaltigkeitsanalysen und -strategien (IINAS) entnommen ( www.iinas.org, derzeit Version 4.8). Das IINAS hat die Betreuung des GEMIS-Projekts vom Öko-Institut übernommen.  </t>
        </r>
      </text>
    </comment>
    <comment ref="J30" authorId="1" shapeId="0" xr:uid="{AF66C28C-D17E-403C-8FA4-B7466735DA4B}">
      <text>
        <r>
          <rPr>
            <b/>
            <sz val="9"/>
            <color indexed="81"/>
            <rFont val="Tahoma"/>
            <family val="2"/>
          </rPr>
          <t>Dr.H.Baedeker:</t>
        </r>
        <r>
          <rPr>
            <sz val="9"/>
            <color indexed="81"/>
            <rFont val="Tahoma"/>
            <family val="2"/>
          </rPr>
          <t xml:space="preserve">
http://www.biogas-forum-bayern.de/publikationen/Treibhausgasemissionen.pdf
Variante 1:
NawaRo
-
Anlage mit
Wirtschaftsdünger
(30% Hühnermist)
und Wärmenutzung</t>
        </r>
      </text>
    </comment>
    <comment ref="J31" authorId="1" shapeId="0" xr:uid="{A20A4330-301D-41BC-99F3-38D4BBA775F2}">
      <text>
        <r>
          <rPr>
            <b/>
            <sz val="9"/>
            <color indexed="81"/>
            <rFont val="Tahoma"/>
            <family val="2"/>
          </rPr>
          <t>Dr.H.Baedeker:</t>
        </r>
        <r>
          <rPr>
            <sz val="9"/>
            <color indexed="81"/>
            <rFont val="Tahoma"/>
            <family val="2"/>
          </rPr>
          <t xml:space="preserve">
http://www.biogas-forum-bayern.de/publikationen/Treibhausgasemissionen.pdf
Variante 2:
NawaRo Anlage mit
Wirtschaftsdünger
(30% Rindergülle)
und Wärmenutzung</t>
        </r>
      </text>
    </comment>
    <comment ref="J32" authorId="1" shapeId="0" xr:uid="{7850FEEE-FB1B-489A-A5F0-F98CE9EDAC61}">
      <text>
        <r>
          <rPr>
            <b/>
            <sz val="9"/>
            <color indexed="81"/>
            <rFont val="Tahoma"/>
            <family val="2"/>
          </rPr>
          <t>Dr.H.Baedeker:</t>
        </r>
        <r>
          <rPr>
            <sz val="9"/>
            <color indexed="81"/>
            <rFont val="Tahoma"/>
            <family val="2"/>
          </rPr>
          <t xml:space="preserve">
http://www.biogas-forum-bayern.de/publikationen/Treibhausgasemissionen.pdf
Variante 3:
NawaRo Anlage ohne
Wirtschaftsdünger
und Wärmenutzung</t>
        </r>
      </text>
    </comment>
    <comment ref="J33" authorId="1" shapeId="0" xr:uid="{74CF2072-E05F-4101-823A-0979BD4FDB67}">
      <text>
        <r>
          <rPr>
            <b/>
            <sz val="9"/>
            <color indexed="81"/>
            <rFont val="Tahoma"/>
            <family val="2"/>
          </rPr>
          <t>Dr.H.Baedeker:</t>
        </r>
        <r>
          <rPr>
            <sz val="9"/>
            <color indexed="81"/>
            <rFont val="Tahoma"/>
            <family val="2"/>
          </rPr>
          <t xml:space="preserve">
http://www.dena.de/fileadmin/user_upload/Presse/studien_umfragen/Biomethan/Studie_Biomethan_im_KWKundwaermemarkt.pdf</t>
        </r>
      </text>
    </comment>
    <comment ref="D34" authorId="1" shapeId="0" xr:uid="{9050AA89-58ED-4C47-8F3F-9C0E88C4C04F}">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4" authorId="1" shapeId="0" xr:uid="{B135AF3D-506A-4EA2-BBFB-8F50B7E0E138}">
      <text>
        <r>
          <rPr>
            <b/>
            <sz val="9"/>
            <color indexed="81"/>
            <rFont val="Tahoma"/>
            <family val="2"/>
          </rPr>
          <t>Dr.H.Baedeker:</t>
        </r>
        <r>
          <rPr>
            <sz val="9"/>
            <color indexed="81"/>
            <rFont val="Tahoma"/>
            <family val="2"/>
          </rPr>
          <t xml:space="preserve">
28.04.2019
GEMIS-Prozessbezeichnung</t>
        </r>
      </text>
    </comment>
    <comment ref="J34" authorId="1" shapeId="0" xr:uid="{123AB6F1-FF10-49E2-AD84-894E93316B12}">
      <text>
        <r>
          <rPr>
            <b/>
            <sz val="9"/>
            <color indexed="81"/>
            <rFont val="Tahoma"/>
            <family val="2"/>
          </rPr>
          <t>Dr.H.Baedeker:</t>
        </r>
        <r>
          <rPr>
            <sz val="9"/>
            <color indexed="81"/>
            <rFont val="Tahoma"/>
            <family val="2"/>
          </rPr>
          <t xml:space="preserve">
28.04.2019
CO2-Äq. (kg/kWh)</t>
        </r>
      </text>
    </comment>
    <comment ref="D35" authorId="1" shapeId="0" xr:uid="{154CEBC7-B37D-4872-86BF-D39A61DFB5A3}">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5" authorId="1" shapeId="0" xr:uid="{A6933ED8-AC61-4118-B876-7024625FB4D8}">
      <text>
        <r>
          <rPr>
            <b/>
            <sz val="9"/>
            <color indexed="81"/>
            <rFont val="Tahoma"/>
            <family val="2"/>
          </rPr>
          <t>Dr.H.Baedeker:</t>
        </r>
        <r>
          <rPr>
            <sz val="9"/>
            <color indexed="81"/>
            <rFont val="Tahoma"/>
            <family val="2"/>
          </rPr>
          <t xml:space="preserve">
28.04.2019
GEMIS-Prozessbezeichnung</t>
        </r>
      </text>
    </comment>
    <comment ref="J35" authorId="1" shapeId="0" xr:uid="{6FAD03C4-DD7E-4DED-9581-D4A9009B21B7}">
      <text>
        <r>
          <rPr>
            <b/>
            <sz val="9"/>
            <color indexed="81"/>
            <rFont val="Tahoma"/>
            <family val="2"/>
          </rPr>
          <t>Dr.H.Baedeker:</t>
        </r>
        <r>
          <rPr>
            <sz val="9"/>
            <color indexed="81"/>
            <rFont val="Tahoma"/>
            <family val="2"/>
          </rPr>
          <t xml:space="preserve">
28.04.2019
CO2-Äq. (kg/kWh)</t>
        </r>
      </text>
    </comment>
    <comment ref="D36" authorId="1" shapeId="0" xr:uid="{A95FA47C-5A92-4D2B-BEC6-CC9F2FD137D1}">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6" authorId="1" shapeId="0" xr:uid="{00A90F57-D859-48D0-BD06-0E3DC61DA575}">
      <text>
        <r>
          <rPr>
            <b/>
            <sz val="9"/>
            <color indexed="81"/>
            <rFont val="Tahoma"/>
            <family val="2"/>
          </rPr>
          <t>Dr.H.Baedeker:</t>
        </r>
        <r>
          <rPr>
            <sz val="9"/>
            <color indexed="81"/>
            <rFont val="Tahoma"/>
            <family val="2"/>
          </rPr>
          <t xml:space="preserve">
28.04.2019
GEMIS-Prozessbezeichnung</t>
        </r>
      </text>
    </comment>
    <comment ref="J36" authorId="1" shapeId="0" xr:uid="{6BA6FCEA-AE62-42EA-BD23-68C0C24A9C46}">
      <text>
        <r>
          <rPr>
            <b/>
            <sz val="9"/>
            <color indexed="81"/>
            <rFont val="Tahoma"/>
            <family val="2"/>
          </rPr>
          <t>Dr.H.Baedeker:</t>
        </r>
        <r>
          <rPr>
            <sz val="9"/>
            <color indexed="81"/>
            <rFont val="Tahoma"/>
            <family val="2"/>
          </rPr>
          <t xml:space="preserve">
28.04.2019
CO2-Äq. (kg/kWh)</t>
        </r>
      </text>
    </comment>
    <comment ref="D37" authorId="1" shapeId="0" xr:uid="{00E2DF78-4D15-46A5-A870-47F1C84DB41C}">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7" authorId="1" shapeId="0" xr:uid="{4E16F3EE-587A-4047-BDCD-86FADCA4ED7A}">
      <text>
        <r>
          <rPr>
            <b/>
            <sz val="9"/>
            <color indexed="81"/>
            <rFont val="Tahoma"/>
            <family val="2"/>
          </rPr>
          <t>Dr.H.Baedeker:</t>
        </r>
        <r>
          <rPr>
            <sz val="9"/>
            <color indexed="81"/>
            <rFont val="Tahoma"/>
            <family val="2"/>
          </rPr>
          <t xml:space="preserve">
28.04.2019
GEMIS-Prozessbezeichnung</t>
        </r>
      </text>
    </comment>
    <comment ref="J37" authorId="1" shapeId="0" xr:uid="{53A6FAAA-B0B3-4237-89C9-E0C3D55090AA}">
      <text>
        <r>
          <rPr>
            <b/>
            <sz val="9"/>
            <color indexed="81"/>
            <rFont val="Tahoma"/>
            <family val="2"/>
          </rPr>
          <t>Dr.H.Baedeker:</t>
        </r>
        <r>
          <rPr>
            <sz val="9"/>
            <color indexed="81"/>
            <rFont val="Tahoma"/>
            <family val="2"/>
          </rPr>
          <t xml:space="preserve">
28.04.2019
CO2-Äq. (kg/kWh)</t>
        </r>
      </text>
    </comment>
    <comment ref="D38" authorId="1" shapeId="0" xr:uid="{49EDDF61-3D3E-4068-882F-8C362F197429}">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8" authorId="1" shapeId="0" xr:uid="{9B4B921E-E2E0-4CE3-9D58-6F7108E06AC9}">
      <text>
        <r>
          <rPr>
            <b/>
            <sz val="9"/>
            <color indexed="81"/>
            <rFont val="Tahoma"/>
            <family val="2"/>
          </rPr>
          <t>Dr.H.Baedeker:</t>
        </r>
        <r>
          <rPr>
            <sz val="9"/>
            <color indexed="81"/>
            <rFont val="Tahoma"/>
            <family val="2"/>
          </rPr>
          <t xml:space="preserve">
28.04.2019
GEMIS-Prozessbezeichnung</t>
        </r>
      </text>
    </comment>
    <comment ref="J38" authorId="1" shapeId="0" xr:uid="{0EC77E44-5915-47AD-8DA0-DC4B77472729}">
      <text>
        <r>
          <rPr>
            <b/>
            <sz val="9"/>
            <color indexed="81"/>
            <rFont val="Tahoma"/>
            <family val="2"/>
          </rPr>
          <t>Dr.H.Baedeker:</t>
        </r>
        <r>
          <rPr>
            <sz val="9"/>
            <color indexed="81"/>
            <rFont val="Tahoma"/>
            <family val="2"/>
          </rPr>
          <t xml:space="preserve">
28.04.2019
CO2-Äq. (kg/kWh)</t>
        </r>
      </text>
    </comment>
    <comment ref="D39" authorId="1" shapeId="0" xr:uid="{E5794CD5-B9ED-4615-BFD3-455079300982}">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39" authorId="1" shapeId="0" xr:uid="{E63848ED-291D-46B6-A299-7E44470AFE7A}">
      <text>
        <r>
          <rPr>
            <b/>
            <sz val="9"/>
            <color indexed="81"/>
            <rFont val="Tahoma"/>
            <family val="2"/>
          </rPr>
          <t>Dr.H.Baedeker:</t>
        </r>
        <r>
          <rPr>
            <sz val="9"/>
            <color indexed="81"/>
            <rFont val="Tahoma"/>
            <family val="2"/>
          </rPr>
          <t xml:space="preserve">
28.04.2019
GEMIS-Prozessbezeichnung</t>
        </r>
      </text>
    </comment>
    <comment ref="J39" authorId="1" shapeId="0" xr:uid="{3B1670B1-B163-4512-B9D1-67E51E8A657B}">
      <text>
        <r>
          <rPr>
            <b/>
            <sz val="9"/>
            <color indexed="81"/>
            <rFont val="Tahoma"/>
            <family val="2"/>
          </rPr>
          <t>Dr.H.Baedeker:</t>
        </r>
        <r>
          <rPr>
            <sz val="9"/>
            <color indexed="81"/>
            <rFont val="Tahoma"/>
            <family val="2"/>
          </rPr>
          <t xml:space="preserve">
28.04.2019
CO2-Äq. (kg/kWh)</t>
        </r>
      </text>
    </comment>
    <comment ref="D40" authorId="1" shapeId="0" xr:uid="{CD804B97-888D-4E41-9BE6-2F863131143A}">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40" authorId="1" shapeId="0" xr:uid="{E165037C-E9CB-4ED3-9076-24430BF785CE}">
      <text>
        <r>
          <rPr>
            <b/>
            <sz val="9"/>
            <color indexed="81"/>
            <rFont val="Tahoma"/>
            <family val="2"/>
          </rPr>
          <t>Dr.H.Baedeker:</t>
        </r>
        <r>
          <rPr>
            <sz val="9"/>
            <color indexed="81"/>
            <rFont val="Tahoma"/>
            <family val="2"/>
          </rPr>
          <t xml:space="preserve">
28.04.2019
GEMIS-Prozessbezeichnung</t>
        </r>
      </text>
    </comment>
    <comment ref="J40" authorId="1" shapeId="0" xr:uid="{BD602034-FA0D-48C0-9348-3105ACEE3461}">
      <text>
        <r>
          <rPr>
            <b/>
            <sz val="9"/>
            <color indexed="81"/>
            <rFont val="Tahoma"/>
            <family val="2"/>
          </rPr>
          <t>Dr.H.Baedeker:</t>
        </r>
        <r>
          <rPr>
            <sz val="9"/>
            <color indexed="81"/>
            <rFont val="Tahoma"/>
            <family val="2"/>
          </rPr>
          <t xml:space="preserve">
28.04.2019
CO2-Äq. (kg/kWh)</t>
        </r>
      </text>
    </comment>
    <comment ref="D41" authorId="1" shapeId="0" xr:uid="{90788441-4784-4D80-AB68-4DC407CF25BF}">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41" authorId="1" shapeId="0" xr:uid="{DAE0F461-D078-4ED1-97A2-58F808397332}">
      <text>
        <r>
          <rPr>
            <b/>
            <sz val="9"/>
            <color indexed="81"/>
            <rFont val="Tahoma"/>
            <family val="2"/>
          </rPr>
          <t>Dr.H.Baedeker:</t>
        </r>
        <r>
          <rPr>
            <sz val="9"/>
            <color indexed="81"/>
            <rFont val="Tahoma"/>
            <family val="2"/>
          </rPr>
          <t xml:space="preserve">
28.04.2019
GEMIS-Prozessbezeichnung</t>
        </r>
      </text>
    </comment>
    <comment ref="J41" authorId="1" shapeId="0" xr:uid="{71C7A828-0F2A-4237-B3C3-55167012C21B}">
      <text>
        <r>
          <rPr>
            <b/>
            <sz val="9"/>
            <color indexed="81"/>
            <rFont val="Tahoma"/>
            <family val="2"/>
          </rPr>
          <t>Dr.H.Baedeker:</t>
        </r>
        <r>
          <rPr>
            <sz val="9"/>
            <color indexed="81"/>
            <rFont val="Tahoma"/>
            <family val="2"/>
          </rPr>
          <t xml:space="preserve">
28.04.2019
CO2-Äq. (kg/kWh)</t>
        </r>
      </text>
    </comment>
    <comment ref="D42" authorId="1" shapeId="0" xr:uid="{9B3BF66C-AE04-457C-BF04-A44CCA3E7189}">
      <text>
        <r>
          <rPr>
            <b/>
            <sz val="9"/>
            <color indexed="81"/>
            <rFont val="Tahoma"/>
            <family val="2"/>
          </rPr>
          <t>Dr.H.Baedeker:</t>
        </r>
        <r>
          <rPr>
            <sz val="9"/>
            <color indexed="81"/>
            <rFont val="Tahoma"/>
            <family val="2"/>
          </rPr>
          <t xml:space="preserve">
28.04.2019 https://www.kea-bw.de/service/emissionsfaktoren/
(bezogen auf Hi/Hu)
Die Werte sind der jeweils aktuellen Version der GEMIS-Datenbank des Internationalen Instituts für Nachhaltigkeitsanalysen und -strategien (IINAS) entnommen ( www.iinas.org, derzeit Version 4.95, Stand 04/2017). IINAS hat die Betreuung des GEMIS-Projekts vom Öko-Institut übernommen. 
Es handelt sich um CO2-Äquivalente, in welchen auch andere Treibhausgase wie Methan, Lachgas etc. berücksichtigt sind, jeweils einschließlich sämtlicher Vorketten wie Förderung, Aufbereitung, Transport etc. In den letzten Jahren haben sich diese Werte nur marginal verändert; eine Ausnahme ist der Emissionsfaktor für Strom aufgrund der Veränderung des Kraftwerksparks.</t>
        </r>
      </text>
    </comment>
    <comment ref="E42" authorId="1" shapeId="0" xr:uid="{9C7B5F21-7915-4BEE-B916-7BAF6E2FB1B4}">
      <text>
        <r>
          <rPr>
            <b/>
            <sz val="9"/>
            <color indexed="81"/>
            <rFont val="Tahoma"/>
            <family val="2"/>
          </rPr>
          <t>Dr.H.Baedeker:</t>
        </r>
        <r>
          <rPr>
            <sz val="9"/>
            <color indexed="81"/>
            <rFont val="Tahoma"/>
            <family val="2"/>
          </rPr>
          <t xml:space="preserve">
28.04.2019
GEMIS-Prozessbezeichnung</t>
        </r>
      </text>
    </comment>
    <comment ref="J42" authorId="1" shapeId="0" xr:uid="{8FF8875A-551D-49AF-868F-BEFF266E604F}">
      <text>
        <r>
          <rPr>
            <b/>
            <sz val="9"/>
            <color indexed="81"/>
            <rFont val="Tahoma"/>
            <family val="2"/>
          </rPr>
          <t>Dr.H.Baedeker:</t>
        </r>
        <r>
          <rPr>
            <sz val="9"/>
            <color indexed="81"/>
            <rFont val="Tahoma"/>
            <family val="2"/>
          </rPr>
          <t xml:space="preserve">
28.04.2019
CO2-Äq. (kg/kWh)</t>
        </r>
      </text>
    </comment>
    <comment ref="I43" authorId="0" shapeId="0" xr:uid="{23DF0C98-6A8F-460A-A756-3760023C0DC4}">
      <text>
        <r>
          <rPr>
            <b/>
            <sz val="9"/>
            <color indexed="81"/>
            <rFont val="Segoe UI"/>
            <family val="2"/>
          </rPr>
          <t>Dr. H. Baedeker:</t>
        </r>
        <r>
          <rPr>
            <sz val="9"/>
            <color indexed="81"/>
            <rFont val="Segoe UI"/>
            <family val="2"/>
          </rPr>
          <t xml:space="preserve">
09.07.2022
 Die Erzeugung einer Kilowattstunde Strom verursachte demnach 2021 in Deutschland durchschnittlich 420 Gramm CO₂. 2020 lag dieser Wert bei 375 g/kWh, 2019 bei 411 g/kWh</t>
        </r>
      </text>
    </comment>
    <comment ref="I45" authorId="1" shapeId="0" xr:uid="{9AA0203E-5346-43B7-BD47-1457C3D88CAB}">
      <text>
        <r>
          <rPr>
            <b/>
            <sz val="9"/>
            <color indexed="81"/>
            <rFont val="Segoe UI"/>
            <family val="2"/>
          </rPr>
          <t>Dr.H.Baedeker:</t>
        </r>
        <r>
          <rPr>
            <sz val="9"/>
            <color indexed="81"/>
            <rFont val="Segoe UI"/>
            <family val="2"/>
          </rPr>
          <t xml:space="preserve">
Bafa 11/2021</t>
        </r>
      </text>
    </comment>
    <comment ref="I46" authorId="1" shapeId="0" xr:uid="{CA45DDE8-CD45-4702-8E45-1AF992327F69}">
      <text>
        <r>
          <rPr>
            <b/>
            <sz val="9"/>
            <color indexed="81"/>
            <rFont val="Segoe UI"/>
            <family val="2"/>
          </rPr>
          <t>Dr.H.Baedeker:</t>
        </r>
        <r>
          <rPr>
            <sz val="9"/>
            <color indexed="81"/>
            <rFont val="Segoe UI"/>
            <family val="2"/>
          </rPr>
          <t xml:space="preserve">
Bafa 11/2021</t>
        </r>
      </text>
    </comment>
    <comment ref="I47" authorId="1" shapeId="0" xr:uid="{2965AE1F-F6B9-4329-B0D0-8B5CD585534B}">
      <text>
        <r>
          <rPr>
            <b/>
            <sz val="9"/>
            <color indexed="81"/>
            <rFont val="Segoe UI"/>
            <family val="2"/>
          </rPr>
          <t>Dr.H.Baedeker:</t>
        </r>
        <r>
          <rPr>
            <sz val="9"/>
            <color indexed="81"/>
            <rFont val="Segoe UI"/>
            <family val="2"/>
          </rPr>
          <t xml:space="preserve">
Bafa 11/2021</t>
        </r>
      </text>
    </comment>
    <comment ref="I48" authorId="1" shapeId="0" xr:uid="{7685665F-5402-4A3E-99CA-22B35D639236}">
      <text>
        <r>
          <rPr>
            <b/>
            <sz val="9"/>
            <color indexed="81"/>
            <rFont val="Segoe UI"/>
            <family val="2"/>
          </rPr>
          <t>Dr.H.Baedeker:</t>
        </r>
        <r>
          <rPr>
            <sz val="9"/>
            <color indexed="81"/>
            <rFont val="Segoe UI"/>
            <family val="2"/>
          </rPr>
          <t xml:space="preserve">
Bafa 11/2021</t>
        </r>
      </text>
    </comment>
    <comment ref="I49" authorId="1" shapeId="0" xr:uid="{8DA37ED7-477F-4029-9B8D-91B2A780EB89}">
      <text>
        <r>
          <rPr>
            <b/>
            <sz val="9"/>
            <color indexed="81"/>
            <rFont val="Segoe UI"/>
            <family val="2"/>
          </rPr>
          <t>Dr.H.Baedeker:</t>
        </r>
        <r>
          <rPr>
            <sz val="9"/>
            <color indexed="81"/>
            <rFont val="Segoe UI"/>
            <family val="2"/>
          </rPr>
          <t xml:space="preserve">
Bafa 11/2021</t>
        </r>
      </text>
    </comment>
    <comment ref="I50" authorId="1" shapeId="0" xr:uid="{4C100024-6DCF-47CF-8F96-A5BFF53B170A}">
      <text>
        <r>
          <rPr>
            <b/>
            <sz val="9"/>
            <color indexed="81"/>
            <rFont val="Segoe UI"/>
            <family val="2"/>
          </rPr>
          <t>Dr.H.Baedeker:</t>
        </r>
        <r>
          <rPr>
            <sz val="9"/>
            <color indexed="81"/>
            <rFont val="Segoe UI"/>
            <family val="2"/>
          </rPr>
          <t xml:space="preserve">
Bafa 11/2021</t>
        </r>
      </text>
    </comment>
    <comment ref="I51" authorId="1" shapeId="0" xr:uid="{F0CBFBD2-8813-4F29-96D6-1755B4C74E47}">
      <text>
        <r>
          <rPr>
            <b/>
            <sz val="9"/>
            <color indexed="81"/>
            <rFont val="Segoe UI"/>
            <family val="2"/>
          </rPr>
          <t>Dr.H.Baedeker:</t>
        </r>
        <r>
          <rPr>
            <sz val="9"/>
            <color indexed="81"/>
            <rFont val="Segoe UI"/>
            <family val="2"/>
          </rPr>
          <t xml:space="preserve">
Bafa 11/2021</t>
        </r>
      </text>
    </comment>
    <comment ref="I52" authorId="1" shapeId="0" xr:uid="{15A796D8-1EEC-49ED-BE3D-4F2EC6D18E5F}">
      <text>
        <r>
          <rPr>
            <b/>
            <sz val="9"/>
            <color indexed="81"/>
            <rFont val="Segoe UI"/>
            <family val="2"/>
          </rPr>
          <t>Dr.H.Baedeker:</t>
        </r>
        <r>
          <rPr>
            <sz val="9"/>
            <color indexed="81"/>
            <rFont val="Segoe UI"/>
            <family val="2"/>
          </rPr>
          <t xml:space="preserve">
Bafa 11/2021</t>
        </r>
      </text>
    </comment>
    <comment ref="I53" authorId="1" shapeId="0" xr:uid="{DC590B81-29DD-497F-BDA7-79FA6AE97AD2}">
      <text>
        <r>
          <rPr>
            <b/>
            <sz val="9"/>
            <color indexed="81"/>
            <rFont val="Segoe UI"/>
            <family val="2"/>
          </rPr>
          <t>Dr.H.Baedeker:</t>
        </r>
        <r>
          <rPr>
            <sz val="9"/>
            <color indexed="81"/>
            <rFont val="Segoe UI"/>
            <family val="2"/>
          </rPr>
          <t xml:space="preserve">
Bafa 11/2021</t>
        </r>
      </text>
    </comment>
    <comment ref="I54" authorId="1" shapeId="0" xr:uid="{6B29BC8E-9516-4E6C-8268-C7771F39FAB8}">
      <text>
        <r>
          <rPr>
            <b/>
            <sz val="9"/>
            <color indexed="81"/>
            <rFont val="Segoe UI"/>
            <family val="2"/>
          </rPr>
          <t>Dr.H.Baedeker:</t>
        </r>
        <r>
          <rPr>
            <sz val="9"/>
            <color indexed="81"/>
            <rFont val="Segoe UI"/>
            <family val="2"/>
          </rPr>
          <t xml:space="preserve">
Bafa 11/2021</t>
        </r>
      </text>
    </comment>
    <comment ref="I55" authorId="1" shapeId="0" xr:uid="{99A4D8C8-E8CD-4C4D-A098-A5EF21357A27}">
      <text>
        <r>
          <rPr>
            <b/>
            <sz val="9"/>
            <color indexed="81"/>
            <rFont val="Segoe UI"/>
            <family val="2"/>
          </rPr>
          <t>Dr.H.Baedeker:</t>
        </r>
        <r>
          <rPr>
            <sz val="9"/>
            <color indexed="81"/>
            <rFont val="Segoe UI"/>
            <family val="2"/>
          </rPr>
          <t xml:space="preserve">
Bafa 11/2021</t>
        </r>
      </text>
    </comment>
    <comment ref="I56" authorId="1" shapeId="0" xr:uid="{1DAD262D-70EF-4A0D-A935-C4ACB98A2703}">
      <text>
        <r>
          <rPr>
            <b/>
            <sz val="9"/>
            <color indexed="81"/>
            <rFont val="Segoe UI"/>
            <family val="2"/>
          </rPr>
          <t>Dr.H.Baedeker:</t>
        </r>
        <r>
          <rPr>
            <sz val="9"/>
            <color indexed="81"/>
            <rFont val="Segoe UI"/>
            <family val="2"/>
          </rPr>
          <t xml:space="preserve">
Bafa 11/2021</t>
        </r>
      </text>
    </comment>
    <comment ref="I57" authorId="1" shapeId="0" xr:uid="{6EAD6E94-C127-45CC-B088-BF04B42EBC09}">
      <text>
        <r>
          <rPr>
            <b/>
            <sz val="9"/>
            <color indexed="81"/>
            <rFont val="Segoe UI"/>
            <family val="2"/>
          </rPr>
          <t>Dr.H.Baedeker:</t>
        </r>
        <r>
          <rPr>
            <sz val="9"/>
            <color indexed="81"/>
            <rFont val="Segoe UI"/>
            <family val="2"/>
          </rPr>
          <t xml:space="preserve">
Bafa 11/2021</t>
        </r>
      </text>
    </comment>
    <comment ref="I58" authorId="1" shapeId="0" xr:uid="{35DB85D2-792E-413A-A593-9B6E5EFC5502}">
      <text>
        <r>
          <rPr>
            <b/>
            <sz val="9"/>
            <color indexed="81"/>
            <rFont val="Segoe UI"/>
            <family val="2"/>
          </rPr>
          <t>Dr.H.Baedeker:</t>
        </r>
        <r>
          <rPr>
            <sz val="9"/>
            <color indexed="81"/>
            <rFont val="Segoe UI"/>
            <family val="2"/>
          </rPr>
          <t xml:space="preserve">
Bafa 11/2021</t>
        </r>
      </text>
    </comment>
    <comment ref="I59" authorId="1" shapeId="0" xr:uid="{9B3231AF-BE17-4FF0-A08D-A7FF2E89155B}">
      <text>
        <r>
          <rPr>
            <b/>
            <sz val="9"/>
            <color indexed="81"/>
            <rFont val="Segoe UI"/>
            <family val="2"/>
          </rPr>
          <t>Dr.H.Baedeker:</t>
        </r>
        <r>
          <rPr>
            <sz val="9"/>
            <color indexed="81"/>
            <rFont val="Segoe UI"/>
            <family val="2"/>
          </rPr>
          <t xml:space="preserve">
Bafa 11/2021</t>
        </r>
      </text>
    </comment>
    <comment ref="I60" authorId="1" shapeId="0" xr:uid="{15E8F64F-73EA-4350-97D9-DA9CADA5911E}">
      <text>
        <r>
          <rPr>
            <b/>
            <sz val="9"/>
            <color indexed="81"/>
            <rFont val="Segoe UI"/>
            <family val="2"/>
          </rPr>
          <t>Dr.H.Baedeker:</t>
        </r>
        <r>
          <rPr>
            <sz val="9"/>
            <color indexed="81"/>
            <rFont val="Segoe UI"/>
            <family val="2"/>
          </rPr>
          <t xml:space="preserve">
Bafa 11/2021</t>
        </r>
      </text>
    </comment>
    <comment ref="B65" authorId="0" shapeId="0" xr:uid="{532E86D9-F4BA-4F52-8AA6-4EA66D25034F}">
      <text>
        <r>
          <rPr>
            <b/>
            <sz val="8"/>
            <color indexed="81"/>
            <rFont val="Tahoma"/>
            <family val="2"/>
          </rPr>
          <t>Dr. H. Baedeker:</t>
        </r>
        <r>
          <rPr>
            <sz val="8"/>
            <color indexed="81"/>
            <rFont val="Tahoma"/>
            <family val="2"/>
          </rPr>
          <t xml:space="preserve">
Wasser um eine bestimmte Temperaturdifferenz (oder von Starttemperatur zu Endtemperatur) abgekühlt oder erwärmt verändert seinen Energieinhalt, abhängig natürlich von der Menge des Wassers.
</t>
        </r>
        <r>
          <rPr>
            <b/>
            <sz val="8"/>
            <color indexed="81"/>
            <rFont val="Tahoma"/>
            <family val="2"/>
          </rPr>
          <t>Beispiel:</t>
        </r>
        <r>
          <rPr>
            <sz val="8"/>
            <color indexed="81"/>
            <rFont val="Tahoma"/>
            <family val="2"/>
          </rPr>
          <t xml:space="preserve">
Mißt man die Temperaturauskühlung eines beheizten Freibades über Nacht, kann man den verlorenen Energieinhalt hier berechnen. Zur Wiederaufheizung auf das gewünschte temperaturniveau wird dann durch die Kesselverluste etwa das 1,05 - 1,1  fache an Brennstoff wieder aufgewendet </t>
        </r>
      </text>
    </comment>
    <comment ref="J67" authorId="0" shapeId="0" xr:uid="{89CADE21-7158-4534-B103-8750957315D7}">
      <text>
        <r>
          <rPr>
            <b/>
            <sz val="8"/>
            <color indexed="81"/>
            <rFont val="Tahoma"/>
            <family val="2"/>
          </rPr>
          <t>Dr. H. Baedeker:</t>
        </r>
        <r>
          <rPr>
            <sz val="8"/>
            <color indexed="81"/>
            <rFont val="Tahoma"/>
            <family val="2"/>
          </rPr>
          <t xml:space="preserve">
= Newton /m² (N/m²)</t>
        </r>
      </text>
    </comment>
    <comment ref="H68" authorId="0" shapeId="0" xr:uid="{08B37CF0-48A6-43BD-80EB-D57D5D25E2C8}">
      <text>
        <r>
          <rPr>
            <b/>
            <sz val="8"/>
            <color indexed="81"/>
            <rFont val="Tahoma"/>
            <family val="2"/>
          </rPr>
          <t>Dr. H. Baedeker:</t>
        </r>
        <r>
          <rPr>
            <sz val="8"/>
            <color indexed="81"/>
            <rFont val="Tahoma"/>
            <family val="2"/>
          </rPr>
          <t xml:space="preserve">
= Newton /m² (N/m²)</t>
        </r>
      </text>
    </comment>
    <comment ref="L73" authorId="0" shapeId="0" xr:uid="{25587658-01B3-4094-84A9-C75328AEF897}">
      <text>
        <r>
          <rPr>
            <b/>
            <sz val="8"/>
            <color indexed="81"/>
            <rFont val="Tahoma"/>
            <family val="2"/>
          </rPr>
          <t>Dr. H. Baedeker:</t>
        </r>
        <r>
          <rPr>
            <sz val="8"/>
            <color indexed="81"/>
            <rFont val="Tahoma"/>
            <family val="2"/>
          </rPr>
          <t xml:space="preserve">
Kilokalorie</t>
        </r>
      </text>
    </comment>
    <comment ref="H76" authorId="0" shapeId="0" xr:uid="{A4307EAD-BADE-49BF-892F-AF064D882CE0}">
      <text>
        <r>
          <rPr>
            <b/>
            <sz val="8"/>
            <color indexed="81"/>
            <rFont val="Tahoma"/>
            <family val="2"/>
          </rPr>
          <t>Dr. H. Baedeker:</t>
        </r>
        <r>
          <rPr>
            <sz val="8"/>
            <color indexed="81"/>
            <rFont val="Tahoma"/>
            <family val="2"/>
          </rPr>
          <t xml:space="preserve">
Kilokalorie</t>
        </r>
      </text>
    </comment>
    <comment ref="K78" authorId="0" shapeId="0" xr:uid="{99803F21-2566-4AE4-90C8-56948AC57092}">
      <text>
        <r>
          <rPr>
            <b/>
            <sz val="8"/>
            <color indexed="81"/>
            <rFont val="Tahoma"/>
            <family val="2"/>
          </rPr>
          <t>Dr. H. Baedeker:</t>
        </r>
        <r>
          <rPr>
            <sz val="8"/>
            <color indexed="81"/>
            <rFont val="Tahoma"/>
            <family val="2"/>
          </rPr>
          <t xml:space="preserve">
Kilopond *Meter / Sekunde</t>
        </r>
      </text>
    </comment>
    <comment ref="L78" authorId="0" shapeId="0" xr:uid="{06508082-F2D8-427B-BDBB-DF9ECEA9C9CB}">
      <text>
        <r>
          <rPr>
            <b/>
            <sz val="8"/>
            <color indexed="81"/>
            <rFont val="Tahoma"/>
            <family val="2"/>
          </rPr>
          <t>Dr. H. Baedeker:</t>
        </r>
        <r>
          <rPr>
            <sz val="8"/>
            <color indexed="81"/>
            <rFont val="Tahoma"/>
            <family val="2"/>
          </rPr>
          <t xml:space="preserve">
Pferdestärke</t>
        </r>
      </text>
    </comment>
    <comment ref="M78" authorId="0" shapeId="0" xr:uid="{88E14EE6-0D96-4491-ACCD-69895AC55B66}">
      <text>
        <r>
          <rPr>
            <b/>
            <sz val="8"/>
            <color indexed="81"/>
            <rFont val="Tahoma"/>
            <family val="2"/>
          </rPr>
          <t>Dr. H. Baedeker:</t>
        </r>
        <r>
          <rPr>
            <sz val="8"/>
            <color indexed="81"/>
            <rFont val="Tahoma"/>
            <family val="2"/>
          </rPr>
          <t xml:space="preserve">
Kilokalorie / Sekunde</t>
        </r>
      </text>
    </comment>
    <comment ref="H80" authorId="0" shapeId="0" xr:uid="{599028FF-05F2-4B3D-932A-63933731A7D4}">
      <text>
        <r>
          <rPr>
            <b/>
            <sz val="8"/>
            <color indexed="81"/>
            <rFont val="Tahoma"/>
            <family val="2"/>
          </rPr>
          <t>Dr. H. Baedeker:</t>
        </r>
        <r>
          <rPr>
            <sz val="8"/>
            <color indexed="81"/>
            <rFont val="Tahoma"/>
            <family val="2"/>
          </rPr>
          <t xml:space="preserve">
Kilopond *Meter / Sekunde</t>
        </r>
      </text>
    </comment>
    <comment ref="H81" authorId="0" shapeId="0" xr:uid="{B03B84BF-7BD1-4A99-9A90-21CAB30157AB}">
      <text>
        <r>
          <rPr>
            <b/>
            <sz val="8"/>
            <color indexed="81"/>
            <rFont val="Tahoma"/>
            <family val="2"/>
          </rPr>
          <t>Dr. H. Baedeker:</t>
        </r>
        <r>
          <rPr>
            <sz val="8"/>
            <color indexed="81"/>
            <rFont val="Tahoma"/>
            <family val="2"/>
          </rPr>
          <t xml:space="preserve">
Pferdestärke</t>
        </r>
      </text>
    </comment>
    <comment ref="H82" authorId="0" shapeId="0" xr:uid="{0FE62E5E-873C-4882-8860-866D122970FE}">
      <text>
        <r>
          <rPr>
            <b/>
            <sz val="8"/>
            <color indexed="81"/>
            <rFont val="Tahoma"/>
            <family val="2"/>
          </rPr>
          <t>Dr. H. Baedeker:</t>
        </r>
        <r>
          <rPr>
            <sz val="8"/>
            <color indexed="81"/>
            <rFont val="Tahoma"/>
            <family val="2"/>
          </rPr>
          <t xml:space="preserve">
Kilokalorie / Sekunde</t>
        </r>
      </text>
    </comment>
    <comment ref="B87" authorId="0" shapeId="0" xr:uid="{80CBC308-7535-4279-9331-54F9279B2533}">
      <text>
        <r>
          <rPr>
            <b/>
            <sz val="8"/>
            <color indexed="81"/>
            <rFont val="Tahoma"/>
            <family val="2"/>
          </rPr>
          <t>Dr. H. Baedeker:</t>
        </r>
        <r>
          <rPr>
            <sz val="8"/>
            <color indexed="81"/>
            <rFont val="Tahoma"/>
            <family val="2"/>
          </rPr>
          <t xml:space="preserve">
die Bezugsfläche für energieverbräuche ist nach DIN 3807 die Summe aller beheizbaren Bruttogrundflächen eines Gebäudes:
</t>
        </r>
        <r>
          <rPr>
            <b/>
            <sz val="8"/>
            <color indexed="81"/>
            <rFont val="Tahoma"/>
            <family val="2"/>
          </rPr>
          <t xml:space="preserve">BGFE = Summe der Flächen aller Vollgeschosse - Berechnungen nach Aussenmaßen
</t>
        </r>
        <r>
          <rPr>
            <sz val="8"/>
            <color indexed="81"/>
            <rFont val="Tahoma"/>
            <family val="2"/>
          </rPr>
          <t>Vollgeschosse sind mindestens 2,3 m hoch, im obersten Geschoss muß diese Höhe für 75% der Fläche gegeben sein. Untergeschosse zählen als Vollgeschosse, wenn sie beheizbar sind und nicht ausschließlich der Unterbringung von technischen Anlagen dienen.</t>
        </r>
      </text>
    </comment>
    <comment ref="D88" authorId="0" shapeId="0" xr:uid="{D9FFAF15-3A08-46BC-A880-B9E9B63C6AF7}">
      <text>
        <r>
          <rPr>
            <b/>
            <sz val="8"/>
            <color indexed="81"/>
            <rFont val="Tahoma"/>
            <family val="2"/>
          </rPr>
          <t>Dr. H. Baedeker:</t>
        </r>
        <r>
          <rPr>
            <sz val="8"/>
            <color indexed="81"/>
            <rFont val="Tahoma"/>
            <family val="2"/>
          </rPr>
          <t xml:space="preserve">
Hauptnutzfläche</t>
        </r>
      </text>
    </comment>
    <comment ref="E88" authorId="0" shapeId="0" xr:uid="{A4FBB206-7D2D-4C4E-8464-F323603517F0}">
      <text>
        <r>
          <rPr>
            <b/>
            <sz val="8"/>
            <color indexed="81"/>
            <rFont val="Tahoma"/>
            <family val="2"/>
          </rPr>
          <t>Dr. H. Baedeker:</t>
        </r>
        <r>
          <rPr>
            <sz val="8"/>
            <color indexed="81"/>
            <rFont val="Tahoma"/>
            <family val="2"/>
          </rPr>
          <t xml:space="preserve">
Nutzfläche</t>
        </r>
      </text>
    </comment>
    <comment ref="F88" authorId="0" shapeId="0" xr:uid="{3E6C726C-BB0B-4B67-ACB8-0E98148B6967}">
      <text>
        <r>
          <rPr>
            <b/>
            <sz val="8"/>
            <color indexed="81"/>
            <rFont val="Tahoma"/>
            <family val="2"/>
          </rPr>
          <t>Dr. H. Baedeker:</t>
        </r>
        <r>
          <rPr>
            <sz val="8"/>
            <color indexed="81"/>
            <rFont val="Tahoma"/>
            <family val="2"/>
          </rPr>
          <t xml:space="preserve">
Nettogrundfläche</t>
        </r>
      </text>
    </comment>
    <comment ref="L88" authorId="0" shapeId="0" xr:uid="{F6BC790C-335E-4FCB-92D9-4CE839ED83E3}">
      <text>
        <r>
          <rPr>
            <b/>
            <sz val="8"/>
            <color indexed="81"/>
            <rFont val="Tahoma"/>
            <family val="2"/>
          </rPr>
          <t>Dr. H. Baedeker:</t>
        </r>
        <r>
          <rPr>
            <sz val="8"/>
            <color indexed="81"/>
            <rFont val="Tahoma"/>
            <family val="2"/>
          </rPr>
          <t xml:space="preserve">
Die spezifische Wärmekapazität kann gemäßDIN 4108-6 mit 0,34 Wh/m³*K (=0,00034 kWh/m³*K) angenommen werden.
Luft  0,78N2 + 0,21O2 + 0,01Ar  1,0054 . Wärmekap. in kJ/(kg K)
1,005 kJ/ kg*K
Bei Luft ausserdem
Vol const Cv = 0,72  kJ/ kg*K bei 0 Grad C
Druck konst Cv =1,01  kJ/ kg*K  bei 0 Grad C</t>
        </r>
      </text>
    </comment>
    <comment ref="I89" authorId="0" shapeId="0" xr:uid="{2650C770-12AC-424E-913B-B3F1B5F037DF}">
      <text>
        <r>
          <rPr>
            <b/>
            <sz val="8"/>
            <color indexed="81"/>
            <rFont val="Tahoma"/>
            <family val="2"/>
          </rPr>
          <t>Dr. H. Baedeker:</t>
        </r>
        <r>
          <rPr>
            <sz val="8"/>
            <color indexed="81"/>
            <rFont val="Tahoma"/>
            <family val="2"/>
          </rPr>
          <t xml:space="preserve">
Wasser um eine bestimmte Temperaturdifferenz (oder von Starttemperatur zu Endtemperatur) abgekühlt oder erwärmt verändert seinen Energieinhalt, abhängig natürlich von der Menge des Wassers.
</t>
        </r>
        <r>
          <rPr>
            <b/>
            <sz val="8"/>
            <color indexed="81"/>
            <rFont val="Tahoma"/>
            <family val="2"/>
          </rPr>
          <t>Beispiel:</t>
        </r>
        <r>
          <rPr>
            <sz val="8"/>
            <color indexed="81"/>
            <rFont val="Tahoma"/>
            <family val="2"/>
          </rPr>
          <t xml:space="preserve">
Mißt man die Temperaturauskühlung eines beheizten Freibades über Nacht, kann man den verlorenen Energieinhalt hier berechnen. Zur Wiederaufheizung auf das gewünschte temperaturniveau wird dann durch die Kesselverluste etwa das 1,05 - 1,1  fache an Brennstoff wieder aufgewendet </t>
        </r>
      </text>
    </comment>
    <comment ref="S89" authorId="1" shapeId="0" xr:uid="{3F2C8C20-7A3E-4531-8B64-65700883A219}">
      <text>
        <r>
          <rPr>
            <b/>
            <sz val="9"/>
            <color indexed="81"/>
            <rFont val="Tahoma"/>
            <family val="2"/>
          </rPr>
          <t>Dr.H.Baedeker:</t>
        </r>
        <r>
          <rPr>
            <sz val="9"/>
            <color indexed="81"/>
            <rFont val="Tahoma"/>
            <family val="2"/>
          </rPr>
          <t xml:space="preserve">
vermutlich trocken, bei konstantem DruckkJ/kgK</t>
        </r>
      </text>
    </comment>
    <comment ref="V90" authorId="1" shapeId="0" xr:uid="{C84EA0BF-2B8B-4615-B6FE-BC0A42998794}">
      <text>
        <r>
          <rPr>
            <b/>
            <sz val="9"/>
            <color indexed="81"/>
            <rFont val="Tahoma"/>
            <family val="2"/>
          </rPr>
          <t>Dr.H.Baedeker:</t>
        </r>
        <r>
          <rPr>
            <sz val="9"/>
            <color indexed="81"/>
            <rFont val="Tahoma"/>
            <family val="2"/>
          </rPr>
          <t xml:space="preserve">
Dichte = Luftdruck/Ri/T
mit
ρ = Luftdichte (kg/m³) 
p a = Luftdruck (Pa) - Normzustand 101300 Pa
R i = Gaskonstante - Luft 287 (J/(kg*K))
T = Temperatur = 273 + t (K) 
t = Bezugstemperatur (°C)  </t>
        </r>
      </text>
    </comment>
    <comment ref="B125" authorId="1" shapeId="0" xr:uid="{3A65CB5E-94A0-4CC4-BCC1-0124AEFCF51E}">
      <text>
        <r>
          <rPr>
            <b/>
            <sz val="9"/>
            <color indexed="81"/>
            <rFont val="Tahoma"/>
            <family val="2"/>
          </rPr>
          <t>Dr.H.Baedeker:</t>
        </r>
        <r>
          <rPr>
            <sz val="9"/>
            <color indexed="81"/>
            <rFont val="Tahoma"/>
            <family val="2"/>
          </rPr>
          <t xml:space="preserve">
Transportlieistung Rohr</t>
        </r>
      </text>
    </comment>
    <comment ref="G125" authorId="1" shapeId="0" xr:uid="{B195054A-7FB2-4909-ABC3-A379FBFA2847}">
      <text>
        <r>
          <rPr>
            <b/>
            <sz val="9"/>
            <color indexed="81"/>
            <rFont val="Tahoma"/>
            <family val="2"/>
          </rPr>
          <t>Dr.H.Baedeker:</t>
        </r>
        <r>
          <rPr>
            <sz val="9"/>
            <color indexed="81"/>
            <rFont val="Tahoma"/>
            <family val="2"/>
          </rPr>
          <t xml:space="preserve">
Recknagel S990</t>
        </r>
      </text>
    </comment>
    <comment ref="K138" authorId="1" shapeId="0" xr:uid="{B0B480B7-E5AE-4461-81AB-C3CF8CEB4BFD}">
      <text>
        <r>
          <rPr>
            <b/>
            <sz val="9"/>
            <color indexed="81"/>
            <rFont val="Tahoma"/>
            <family val="2"/>
          </rPr>
          <t>Dr.H.Baedeker:</t>
        </r>
        <r>
          <rPr>
            <sz val="9"/>
            <color indexed="81"/>
            <rFont val="Tahoma"/>
            <family val="2"/>
          </rPr>
          <t xml:space="preserve">
der Berechnungsfaktor berechnet sich wie folgt aus der spez. Wärmekapazität (umgerechnet in Watt) und der Luftdichte
Faktor = (1,006kJ/kgK x 1000J/kJ x 1/3600s/h) x 1,2kg/m³
0,33533=(1,006*1000*1/3600)*1,2</t>
        </r>
      </text>
    </comment>
    <comment ref="E139" authorId="1" shapeId="0" xr:uid="{A0A2D671-4E60-4D4A-9766-AF7F60CAB403}">
      <text>
        <r>
          <rPr>
            <b/>
            <sz val="9"/>
            <color indexed="81"/>
            <rFont val="Tahoma"/>
            <family val="2"/>
          </rPr>
          <t>Dr.H.Baedeker:</t>
        </r>
        <r>
          <rPr>
            <sz val="9"/>
            <color indexed="81"/>
            <rFont val="Tahoma"/>
            <family val="2"/>
          </rPr>
          <t xml:space="preserve">
Erklärungen in 
U:\Gemdatei\Beratung Gmbh\Th Bremen\zAbrechnung\2016 abgeschl
Blatt Erläuterungen Quellen</t>
        </r>
      </text>
    </comment>
  </commentList>
</comments>
</file>

<file path=xl/sharedStrings.xml><?xml version="1.0" encoding="utf-8"?>
<sst xmlns="http://schemas.openxmlformats.org/spreadsheetml/2006/main" count="418" uniqueCount="248">
  <si>
    <r>
      <t xml:space="preserve">Für die Richtigkeit der dargestellten Zusammenhänge, Formeln und Zahlenwerte kann keine Garantie übernommen werden. Die Ib Dr. H. Baedeker haftet also nicht für irgendwelche Schäden oder Konsequenzen, die durch die Nutzung dieser Tabelle entstanden sind. Die Verwendung erfolgt somit ausschließlich auf eigenes Risiko, der Nutzer ist für die Überprüfung aller Ergebnisse selbst verantwortlich.
</t>
    </r>
    <r>
      <rPr>
        <b/>
        <sz val="12"/>
        <rFont val="Arial"/>
        <family val="2"/>
      </rPr>
      <t>Mit der Nutzung der Tabelle erkennen Sie diese Bedingungen an!</t>
    </r>
  </si>
  <si>
    <t>siehe auch: U:\Gemdatei\Beratung Gmbh\Hines II\05 AER _Fritzneun\210529 DGNB\Klimafahrplan</t>
  </si>
  <si>
    <t>Emissionsfaktoren (bezogen auf Endenergie) und Heizwerte (Energieinhalte)</t>
  </si>
  <si>
    <t>liesmich</t>
  </si>
  <si>
    <t>Eingabe</t>
  </si>
  <si>
    <t>Einheit</t>
  </si>
  <si>
    <t>Faktor</t>
  </si>
  <si>
    <t>kWh</t>
  </si>
  <si>
    <r>
      <t>CO</t>
    </r>
    <r>
      <rPr>
        <b/>
        <vertAlign val="subscript"/>
        <sz val="10"/>
        <rFont val="Arial"/>
        <family val="2"/>
      </rPr>
      <t>2</t>
    </r>
  </si>
  <si>
    <r>
      <t>CO</t>
    </r>
    <r>
      <rPr>
        <b/>
        <vertAlign val="subscript"/>
        <sz val="10"/>
        <rFont val="Arial"/>
        <family val="2"/>
      </rPr>
      <t>2/kWh</t>
    </r>
  </si>
  <si>
    <r>
      <t>CO</t>
    </r>
    <r>
      <rPr>
        <b/>
        <vertAlign val="subscript"/>
        <sz val="10"/>
        <rFont val="Arial"/>
        <family val="2"/>
      </rPr>
      <t>2 - äquivalent</t>
    </r>
  </si>
  <si>
    <r>
      <t>SO</t>
    </r>
    <r>
      <rPr>
        <b/>
        <vertAlign val="subscript"/>
        <sz val="10"/>
        <rFont val="Arial"/>
        <family val="2"/>
      </rPr>
      <t>2</t>
    </r>
  </si>
  <si>
    <t>Nox</t>
  </si>
  <si>
    <t>Staub</t>
  </si>
  <si>
    <t>m³</t>
  </si>
  <si>
    <t>Erdgas H Nt</t>
  </si>
  <si>
    <t>kg/MWh Nt</t>
  </si>
  <si>
    <t>kg/MWh</t>
  </si>
  <si>
    <t>g/MWh</t>
  </si>
  <si>
    <t>Energieträger</t>
  </si>
  <si>
    <t>GEMIS-Prozessbezeichnung</t>
  </si>
  <si>
    <r>
      <t>CO</t>
    </r>
    <r>
      <rPr>
        <b/>
        <vertAlign val="subscript"/>
        <sz val="10"/>
        <rFont val="Arial"/>
        <family val="2"/>
      </rPr>
      <t>2</t>
    </r>
    <r>
      <rPr>
        <b/>
        <sz val="10"/>
        <rFont val="Arial"/>
        <family val="2"/>
      </rPr>
      <t>-Äq. (kg/kWh)</t>
    </r>
  </si>
  <si>
    <t>Erdgas H Bw</t>
  </si>
  <si>
    <t>(bezogen auf Hi/Hu)</t>
  </si>
  <si>
    <t>kg</t>
  </si>
  <si>
    <t>Braunkohle</t>
  </si>
  <si>
    <t>kg/MWh Ofen</t>
  </si>
  <si>
    <t>g/MWh Ofen</t>
  </si>
  <si>
    <t>Heizöl</t>
  </si>
  <si>
    <t>Heizöl-Hzg. 100 %</t>
  </si>
  <si>
    <t> 0,319</t>
  </si>
  <si>
    <t>kg/MWh Hzw</t>
  </si>
  <si>
    <t>g/MWh Hzw</t>
  </si>
  <si>
    <t>Erdgas</t>
  </si>
  <si>
    <t>Erdgas-Hzg. 100 %</t>
  </si>
  <si>
    <t> 0,250</t>
  </si>
  <si>
    <t>Rohbraunkohle</t>
  </si>
  <si>
    <t>Flüssiggas</t>
  </si>
  <si>
    <t>Flüssiggas-Hzg. 100 %</t>
  </si>
  <si>
    <t> 0,277</t>
  </si>
  <si>
    <t>Koks</t>
  </si>
  <si>
    <t>Holz-Pellets</t>
  </si>
  <si>
    <t>Holz-Pellets-Hzg. 100 %</t>
  </si>
  <si>
    <t> 0,027</t>
  </si>
  <si>
    <t>Steinkohle</t>
  </si>
  <si>
    <t>Holz-Hackschnitzel</t>
  </si>
  <si>
    <t>Holz-HS-Hzg 100 %</t>
  </si>
  <si>
    <t> 0,024</t>
  </si>
  <si>
    <t>Liter</t>
  </si>
  <si>
    <t>Heizöl EL</t>
  </si>
  <si>
    <t>Stückholz</t>
  </si>
  <si>
    <t>Holz-Stücke-Hzg. 100 %</t>
  </si>
  <si>
    <t> 0,019</t>
  </si>
  <si>
    <t>Strom (Bundesmix)</t>
  </si>
  <si>
    <t>Stromnetz-lokal 2015</t>
  </si>
  <si>
    <t> 0,565</t>
  </si>
  <si>
    <t>Stadtgas</t>
  </si>
  <si>
    <t>Rapsöl</t>
  </si>
  <si>
    <t>Rapsöl-2010</t>
  </si>
  <si>
    <t> 0,048</t>
  </si>
  <si>
    <t>Holz A</t>
  </si>
  <si>
    <t>Rapsmethylester</t>
  </si>
  <si>
    <t>RME-2010</t>
  </si>
  <si>
    <t> 0,054</t>
  </si>
  <si>
    <t>Holz B</t>
  </si>
  <si>
    <t>Hackschnitz</t>
  </si>
  <si>
    <t>Holzpellets</t>
  </si>
  <si>
    <t>kondensat</t>
  </si>
  <si>
    <t>Strom BRD</t>
  </si>
  <si>
    <t>Fw 35% KWK</t>
  </si>
  <si>
    <t>FW 0% KWK</t>
  </si>
  <si>
    <t>Pellets</t>
  </si>
  <si>
    <t>HHS</t>
  </si>
  <si>
    <t>Holz</t>
  </si>
  <si>
    <t>Biogas I</t>
  </si>
  <si>
    <t>Biogas II</t>
  </si>
  <si>
    <t>Biogas IV</t>
  </si>
  <si>
    <t>kg/kWh</t>
  </si>
  <si>
    <t>Strom UBA 2021</t>
  </si>
  <si>
    <t>Kg/kWh</t>
  </si>
  <si>
    <t>CO2-Faktor</t>
  </si>
  <si>
    <t>Strom (Effizienzmaßnahme)</t>
  </si>
  <si>
    <t>tCO2/MWh</t>
  </si>
  <si>
    <t>Strom (Energieträgerwechsel zu Strom)</t>
  </si>
  <si>
    <t>Nah-/Fernwärme</t>
  </si>
  <si>
    <t>Heizöl leicht/Diesel</t>
  </si>
  <si>
    <t>Heizöl schwer</t>
  </si>
  <si>
    <t>Rohbenzin</t>
  </si>
  <si>
    <t>Biomasse Holz</t>
  </si>
  <si>
    <t>Biodiesel</t>
  </si>
  <si>
    <t>Bioethanol2</t>
  </si>
  <si>
    <t>Biogas</t>
  </si>
  <si>
    <t>Klärschlamm</t>
  </si>
  <si>
    <t>Energieinhalt Wasser (kWh)</t>
  </si>
  <si>
    <t>Kraft</t>
  </si>
  <si>
    <t>Volumen</t>
  </si>
  <si>
    <t>Wärmekap. Wasser (kWh/K/kg)</t>
  </si>
  <si>
    <t>Newton</t>
  </si>
  <si>
    <t>entspricht</t>
  </si>
  <si>
    <t>Kilopond(kp)</t>
  </si>
  <si>
    <t xml:space="preserve">entspricht </t>
  </si>
  <si>
    <t>Kilopond (kp)</t>
  </si>
  <si>
    <t>cm³</t>
  </si>
  <si>
    <t>Starttemp oder Tempdifferenz (K)</t>
  </si>
  <si>
    <t>L</t>
  </si>
  <si>
    <t>Endtemp (K)</t>
  </si>
  <si>
    <t>Druck</t>
  </si>
  <si>
    <t>Pascal (PA)</t>
  </si>
  <si>
    <t>Bar (bar)</t>
  </si>
  <si>
    <t>KP/m²</t>
  </si>
  <si>
    <r>
      <t>mH</t>
    </r>
    <r>
      <rPr>
        <b/>
        <vertAlign val="subscript"/>
        <sz val="10"/>
        <rFont val="Arial"/>
        <family val="2"/>
      </rPr>
      <t>2</t>
    </r>
    <r>
      <rPr>
        <b/>
        <sz val="10"/>
        <rFont val="Arial"/>
        <family val="2"/>
      </rPr>
      <t>O</t>
    </r>
  </si>
  <si>
    <t>kilogramm</t>
  </si>
  <si>
    <t>Breite (m)</t>
  </si>
  <si>
    <t>Höhe (m)</t>
  </si>
  <si>
    <t>Länge(m)</t>
  </si>
  <si>
    <r>
      <t>mH</t>
    </r>
    <r>
      <rPr>
        <vertAlign val="subscript"/>
        <sz val="10"/>
        <rFont val="Arial"/>
        <family val="2"/>
      </rPr>
      <t>2</t>
    </r>
    <r>
      <rPr>
        <sz val="10"/>
        <rFont val="Arial"/>
        <family val="2"/>
      </rPr>
      <t>O</t>
    </r>
  </si>
  <si>
    <t>Durchmesser (m)</t>
  </si>
  <si>
    <t>Arbeit und Energie</t>
  </si>
  <si>
    <t>Joule</t>
  </si>
  <si>
    <t>kcal</t>
  </si>
  <si>
    <t>Zehnerpotenzen Vorsätze</t>
  </si>
  <si>
    <r>
      <t>10</t>
    </r>
    <r>
      <rPr>
        <vertAlign val="superscript"/>
        <sz val="10"/>
        <rFont val="Arial"/>
        <family val="2"/>
      </rPr>
      <t>-1</t>
    </r>
  </si>
  <si>
    <t>Dezi ( d )</t>
  </si>
  <si>
    <r>
      <t>10</t>
    </r>
    <r>
      <rPr>
        <b/>
        <vertAlign val="superscript"/>
        <sz val="10"/>
        <rFont val="Arial"/>
        <family val="2"/>
      </rPr>
      <t>1</t>
    </r>
  </si>
  <si>
    <t>Deka ( da )</t>
  </si>
  <si>
    <r>
      <t>10</t>
    </r>
    <r>
      <rPr>
        <vertAlign val="superscript"/>
        <sz val="10"/>
        <rFont val="Arial"/>
        <family val="2"/>
      </rPr>
      <t>-2</t>
    </r>
  </si>
  <si>
    <t>Zenti ( c )</t>
  </si>
  <si>
    <r>
      <t>10</t>
    </r>
    <r>
      <rPr>
        <b/>
        <vertAlign val="superscript"/>
        <sz val="10"/>
        <rFont val="Arial"/>
        <family val="2"/>
      </rPr>
      <t>2</t>
    </r>
  </si>
  <si>
    <t>Hekto ( h )</t>
  </si>
  <si>
    <t>Leistung</t>
  </si>
  <si>
    <t>Watt</t>
  </si>
  <si>
    <t>kpm/s</t>
  </si>
  <si>
    <t>PS</t>
  </si>
  <si>
    <t>kcal/s</t>
  </si>
  <si>
    <r>
      <t>10</t>
    </r>
    <r>
      <rPr>
        <vertAlign val="superscript"/>
        <sz val="10"/>
        <rFont val="Arial"/>
        <family val="2"/>
      </rPr>
      <t>-3</t>
    </r>
  </si>
  <si>
    <t>Milli ( m )</t>
  </si>
  <si>
    <r>
      <t>10</t>
    </r>
    <r>
      <rPr>
        <b/>
        <vertAlign val="superscript"/>
        <sz val="10"/>
        <rFont val="Arial"/>
        <family val="2"/>
      </rPr>
      <t>3</t>
    </r>
  </si>
  <si>
    <t>Kilo ( K )</t>
  </si>
  <si>
    <r>
      <t>10</t>
    </r>
    <r>
      <rPr>
        <vertAlign val="superscript"/>
        <sz val="10"/>
        <rFont val="Arial"/>
        <family val="2"/>
      </rPr>
      <t>-6</t>
    </r>
  </si>
  <si>
    <r>
      <t xml:space="preserve">Mikro ( </t>
    </r>
    <r>
      <rPr>
        <sz val="10"/>
        <rFont val="Symbol"/>
        <family val="1"/>
        <charset val="2"/>
      </rPr>
      <t>m</t>
    </r>
    <r>
      <rPr>
        <sz val="10"/>
        <rFont val="Arial"/>
        <family val="2"/>
      </rPr>
      <t xml:space="preserve"> )</t>
    </r>
  </si>
  <si>
    <r>
      <t>10</t>
    </r>
    <r>
      <rPr>
        <b/>
        <vertAlign val="superscript"/>
        <sz val="10"/>
        <rFont val="Arial"/>
        <family val="2"/>
      </rPr>
      <t>6</t>
    </r>
  </si>
  <si>
    <t>Mega ( M )</t>
  </si>
  <si>
    <r>
      <t>10</t>
    </r>
    <r>
      <rPr>
        <vertAlign val="superscript"/>
        <sz val="10"/>
        <rFont val="Arial"/>
        <family val="2"/>
      </rPr>
      <t>-9</t>
    </r>
  </si>
  <si>
    <t>Nano ( n )</t>
  </si>
  <si>
    <r>
      <t>10</t>
    </r>
    <r>
      <rPr>
        <b/>
        <vertAlign val="superscript"/>
        <sz val="10"/>
        <rFont val="Arial"/>
        <family val="2"/>
      </rPr>
      <t>9</t>
    </r>
  </si>
  <si>
    <t>Giga ( G )</t>
  </si>
  <si>
    <r>
      <t>10</t>
    </r>
    <r>
      <rPr>
        <vertAlign val="superscript"/>
        <sz val="10"/>
        <rFont val="Arial"/>
        <family val="2"/>
      </rPr>
      <t>-12</t>
    </r>
  </si>
  <si>
    <t>Piko ( p )</t>
  </si>
  <si>
    <r>
      <t>10</t>
    </r>
    <r>
      <rPr>
        <b/>
        <vertAlign val="superscript"/>
        <sz val="10"/>
        <rFont val="Arial"/>
        <family val="2"/>
      </rPr>
      <t>12</t>
    </r>
  </si>
  <si>
    <t>Tera ( T )</t>
  </si>
  <si>
    <r>
      <t>10</t>
    </r>
    <r>
      <rPr>
        <vertAlign val="superscript"/>
        <sz val="10"/>
        <rFont val="Arial"/>
        <family val="2"/>
      </rPr>
      <t>-15</t>
    </r>
  </si>
  <si>
    <t>Femto ( f )</t>
  </si>
  <si>
    <r>
      <t>10</t>
    </r>
    <r>
      <rPr>
        <b/>
        <vertAlign val="superscript"/>
        <sz val="10"/>
        <rFont val="Arial"/>
        <family val="2"/>
      </rPr>
      <t>15</t>
    </r>
  </si>
  <si>
    <t>Peta ( P )</t>
  </si>
  <si>
    <r>
      <t>10</t>
    </r>
    <r>
      <rPr>
        <vertAlign val="superscript"/>
        <sz val="10"/>
        <rFont val="Arial"/>
        <family val="2"/>
      </rPr>
      <t>-18</t>
    </r>
  </si>
  <si>
    <t>Atto ( a )</t>
  </si>
  <si>
    <r>
      <t>10</t>
    </r>
    <r>
      <rPr>
        <b/>
        <vertAlign val="superscript"/>
        <sz val="10"/>
        <rFont val="Arial"/>
        <family val="2"/>
      </rPr>
      <t>18</t>
    </r>
  </si>
  <si>
    <t>Exa ( E )</t>
  </si>
  <si>
    <r>
      <t>Umrechnung auf die BGF</t>
    </r>
    <r>
      <rPr>
        <b/>
        <vertAlign val="subscript"/>
        <sz val="10"/>
        <rFont val="Arial"/>
        <family val="2"/>
      </rPr>
      <t>E</t>
    </r>
  </si>
  <si>
    <t>Energieinhalt Luft (kWh)</t>
  </si>
  <si>
    <t>HNF</t>
  </si>
  <si>
    <t>NF</t>
  </si>
  <si>
    <t>NGF</t>
  </si>
  <si>
    <r>
      <t>BGF</t>
    </r>
    <r>
      <rPr>
        <b/>
        <vertAlign val="subscript"/>
        <sz val="10"/>
        <rFont val="Arial"/>
        <family val="2"/>
      </rPr>
      <t>E</t>
    </r>
  </si>
  <si>
    <t>Wärmekap. Luft (kWh/m³K)</t>
  </si>
  <si>
    <t>Grundschulen</t>
  </si>
  <si>
    <t>Temp</t>
  </si>
  <si>
    <t>cp Luft</t>
  </si>
  <si>
    <t>Dichte</t>
  </si>
  <si>
    <t>Wasser</t>
  </si>
  <si>
    <t>Gymnasien</t>
  </si>
  <si>
    <t>kj/kgK</t>
  </si>
  <si>
    <t>kWh/kgK</t>
  </si>
  <si>
    <t>kg/m³</t>
  </si>
  <si>
    <t>berufliche Schulen</t>
  </si>
  <si>
    <t>Verwaltungsgebäude</t>
  </si>
  <si>
    <t>h</t>
  </si>
  <si>
    <t>*m³</t>
  </si>
  <si>
    <t>Kindertagesstätten</t>
  </si>
  <si>
    <t>Sporthallen</t>
  </si>
  <si>
    <t>Bibliotheksgebäude</t>
  </si>
  <si>
    <t>Altenwohnheime</t>
  </si>
  <si>
    <t>Luftwechsel und Außenluftrate bei mechanischen Lüftungen</t>
  </si>
  <si>
    <t>Besucher</t>
  </si>
  <si>
    <t xml:space="preserve">Luftwechsel </t>
  </si>
  <si>
    <t>Außenluft</t>
  </si>
  <si>
    <t>Raumvolumen [m³]</t>
  </si>
  <si>
    <t>Veranstaltungsart</t>
  </si>
  <si>
    <t>Anzahl</t>
  </si>
  <si>
    <t>m³/h</t>
  </si>
  <si>
    <t>%</t>
  </si>
  <si>
    <t>Breite [m]</t>
  </si>
  <si>
    <t>Turnhalle starke Belegung, Schule</t>
  </si>
  <si>
    <t>Länge [m]</t>
  </si>
  <si>
    <t>Turnhalle Wettkampf</t>
  </si>
  <si>
    <t>Höhe [m]</t>
  </si>
  <si>
    <t>Veranstaltung Rauchen erlaubt</t>
  </si>
  <si>
    <t>Lüftungswärmeverlust und Rückgewinnung</t>
  </si>
  <si>
    <t>Bilanz (€) (bei 0,04 €/kWh)</t>
  </si>
  <si>
    <t>Bilanz (kWh)</t>
  </si>
  <si>
    <t>Ventlstg. (W) (Zu+Abluft, 24h Betrieb)</t>
  </si>
  <si>
    <t>Rückgewinnung (trocken) (%)</t>
  </si>
  <si>
    <t>Lüftungswärmeverluste (kWh/d)</t>
  </si>
  <si>
    <t>Lüftungsverlust (W)</t>
  </si>
  <si>
    <t>Quadratmeter bei 250 Höhe</t>
  </si>
  <si>
    <t>Luftwechselzahl</t>
  </si>
  <si>
    <t>Luftwechselmenge (m³/h)</t>
  </si>
  <si>
    <t>Außentemperatur</t>
  </si>
  <si>
    <t>Raumtemperatur</t>
  </si>
  <si>
    <t>Heizkurve</t>
  </si>
  <si>
    <t xml:space="preserve">aussentemperatur </t>
  </si>
  <si>
    <t>Vorlauftemperatur</t>
  </si>
  <si>
    <t>Länge /s (m)</t>
  </si>
  <si>
    <t>Liter/s</t>
  </si>
  <si>
    <t>kg/s</t>
  </si>
  <si>
    <t>kg/h</t>
  </si>
  <si>
    <t>c</t>
  </si>
  <si>
    <t>RL</t>
  </si>
  <si>
    <t>VL</t>
  </si>
  <si>
    <t>kwh/h</t>
  </si>
  <si>
    <t>el Leistungsaufnahme Ventilator 
(Quelle ThB Engie Abrechnung 2016)</t>
  </si>
  <si>
    <t>Verbrauch Wärme RLT:
(Quelle ThB Engie Abrechnung 2016)</t>
  </si>
  <si>
    <t>Nenn-Luftmenge [m³/h]</t>
  </si>
  <si>
    <t>Mittlere Luftmenge [m³/h]</t>
  </si>
  <si>
    <t>Volumenstrom: [m³/h]</t>
  </si>
  <si>
    <t>Nenn-Pressung Zuluft [Pa]</t>
  </si>
  <si>
    <t>Betriebsdauer Gesamt [h/a]</t>
  </si>
  <si>
    <t>Zulufttemperatur: [°C]</t>
  </si>
  <si>
    <t>elektr. Nenn-Leistung Motor Zuluft [kW]</t>
  </si>
  <si>
    <t>jährliches Mittel der Außentemperatur Baseline [°C]</t>
  </si>
  <si>
    <t>Raumtemperatur: [°C]</t>
  </si>
  <si>
    <t>angesetzte Motorauslastung wg. Überdimensionierung [%]</t>
  </si>
  <si>
    <t>Temperaturerhöhung Ventilator: [K]</t>
  </si>
  <si>
    <t>mittl Außentemperatur: [°C]</t>
  </si>
  <si>
    <t>elektr. Realistische Leistung Motor Zuluft [kW]</t>
  </si>
  <si>
    <t>jährliches Mittel der Zulufttemperatur [°C]</t>
  </si>
  <si>
    <t>Temperaturerhöhung ohne WRG. [K]</t>
  </si>
  <si>
    <t>Wärmerückgewinnungsgrad: [%]</t>
  </si>
  <si>
    <t>Mittlere Druckdifferenz [Pa]</t>
  </si>
  <si>
    <t>Wärmeverbrauch ohne WRG [kWh/a]</t>
  </si>
  <si>
    <t>Lufttemperatur zur Erhitzung: [°C]</t>
  </si>
  <si>
    <t>Elektrische Leistungsaufnahme [kW]</t>
  </si>
  <si>
    <t>WRG-Wirkungsgrad</t>
  </si>
  <si>
    <t>Laufzeit: [h/a]</t>
  </si>
  <si>
    <t>Wärmeverbrauch [kWh/a]</t>
  </si>
  <si>
    <t>Temperaturerhöhung [K]</t>
  </si>
  <si>
    <t>Wärmeverbrauch: [kWh/a]</t>
  </si>
  <si>
    <t xml:space="preserve">Verbrauch Wärme RLT: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</si>
</sst>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6" formatCode="0.000"/>
    <numFmt numFmtId="167" formatCode="0.0000000000"/>
    <numFmt numFmtId="168" formatCode="0.0"/>
    <numFmt numFmtId="169" formatCode="#,##0.0"/>
    <numFmt numFmtId="170" formatCode="_-* #,##0.00\ _D_M_-;\-* #,##0.00\ _D_M_-;_-* &quot;-&quot;??\ _D_M_-;_-@_-"/>
    <numFmt numFmtId="171" formatCode="_-* #,##0\ _D_M_-;\-* #,##0\ _D_M_-;_-* &quot;-&quot;??\ _D_M_-;_-@_-"/>
    <numFmt numFmtId="172" formatCode="_-* #,##0.00\ _€_-;\-* #,##0.00\ _€_-;_-* &quot;-&quot;??\ _€_-;_-@_-"/>
  </numFmts>
  <fonts count="20" x14ac:knownFonts="1">
    <font>
      <sz val="10"/>
      <name val="Arial"/>
    </font>
    <font>
      <sz val="12"/>
      <name val="Arial"/>
      <family val="2"/>
    </font>
    <font>
      <b/>
      <sz val="12"/>
      <name val="Arial"/>
      <family val="2"/>
    </font>
    <font>
      <b/>
      <sz val="14"/>
      <name val="Arial"/>
      <family val="2"/>
    </font>
    <font>
      <b/>
      <sz val="10"/>
      <name val="Arial"/>
      <family val="2"/>
    </font>
    <font>
      <b/>
      <vertAlign val="subscript"/>
      <sz val="10"/>
      <name val="Arial"/>
      <family val="2"/>
    </font>
    <font>
      <sz val="10"/>
      <name val="Arial"/>
      <family val="2"/>
    </font>
    <font>
      <sz val="13"/>
      <name val="Arial"/>
      <family val="2"/>
    </font>
    <font>
      <vertAlign val="subscript"/>
      <sz val="10"/>
      <name val="Arial"/>
      <family val="2"/>
    </font>
    <font>
      <vertAlign val="superscript"/>
      <sz val="10"/>
      <name val="Arial"/>
      <family val="2"/>
    </font>
    <font>
      <b/>
      <vertAlign val="superscript"/>
      <sz val="10"/>
      <name val="Arial"/>
      <family val="2"/>
    </font>
    <font>
      <sz val="10"/>
      <name val="Symbol"/>
      <family val="1"/>
      <charset val="2"/>
    </font>
    <font>
      <sz val="11"/>
      <color theme="1"/>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9"/>
      <color indexed="81"/>
      <name val="Segoe UI"/>
      <family val="2"/>
    </font>
    <font>
      <sz val="9"/>
      <color indexed="81"/>
      <name val="Segoe UI"/>
      <family val="2"/>
    </font>
  </fonts>
  <fills count="27">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lightUp">
        <bgColor indexed="43"/>
      </patternFill>
    </fill>
    <fill>
      <patternFill patternType="lightUp">
        <bgColor indexed="47"/>
      </patternFill>
    </fill>
    <fill>
      <patternFill patternType="lightUp">
        <bgColor indexed="42"/>
      </patternFill>
    </fill>
    <fill>
      <patternFill patternType="lightUp">
        <bgColor indexed="41"/>
      </patternFill>
    </fill>
    <fill>
      <patternFill patternType="lightUp">
        <bgColor indexed="45"/>
      </patternFill>
    </fill>
    <fill>
      <patternFill patternType="lightUp">
        <bgColor indexed="14"/>
      </patternFill>
    </fill>
    <fill>
      <patternFill patternType="lightUp"/>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EFBD0"/>
        <bgColor indexed="64"/>
      </patternFill>
    </fill>
    <fill>
      <patternFill patternType="solid">
        <fgColor theme="8" tint="0.79998168889431442"/>
        <bgColor indexed="64"/>
      </patternFill>
    </fill>
    <fill>
      <patternFill patternType="lightUp">
        <fgColor indexed="8"/>
      </patternFill>
    </fill>
    <fill>
      <patternFill patternType="solid">
        <fgColor rgb="FFFF00FF"/>
        <bgColor indexed="64"/>
      </patternFill>
    </fill>
    <fill>
      <patternFill patternType="solid">
        <fgColor theme="0" tint="-0.14999847407452621"/>
        <bgColor indexed="64"/>
      </patternFill>
    </fill>
    <fill>
      <patternFill patternType="solid">
        <fgColor rgb="FFCCFFCC"/>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70" fontId="6" fillId="0" borderId="0" applyFont="0" applyFill="0" applyBorder="0" applyAlignment="0" applyProtection="0"/>
    <xf numFmtId="9" fontId="6" fillId="0" borderId="0" applyFont="0" applyFill="0" applyBorder="0" applyAlignment="0" applyProtection="0"/>
  </cellStyleXfs>
  <cellXfs count="257">
    <xf numFmtId="0" fontId="0" fillId="0" borderId="0" xfId="0"/>
    <xf numFmtId="0" fontId="1" fillId="2" borderId="0" xfId="0" applyFont="1" applyFill="1" applyAlignment="1">
      <alignment horizontal="center" vertical="center" wrapText="1"/>
    </xf>
    <xf numFmtId="0" fontId="0" fillId="2" borderId="0" xfId="0" applyFill="1" applyAlignment="1">
      <alignment horizontal="center" vertical="center"/>
    </xf>
    <xf numFmtId="0" fontId="3" fillId="3" borderId="1" xfId="0" applyFont="1" applyFill="1" applyBorder="1"/>
    <xf numFmtId="0" fontId="3" fillId="3" borderId="2" xfId="0" applyFont="1" applyFill="1" applyBorder="1"/>
    <xf numFmtId="0" fontId="4" fillId="2" borderId="2" xfId="0" applyFont="1" applyFill="1" applyBorder="1" applyAlignment="1">
      <alignment horizontal="center"/>
    </xf>
    <xf numFmtId="0" fontId="0" fillId="3" borderId="2" xfId="0" applyFill="1" applyBorder="1"/>
    <xf numFmtId="0" fontId="0" fillId="3" borderId="3" xfId="0" applyFill="1" applyBorder="1"/>
    <xf numFmtId="0" fontId="3" fillId="3" borderId="4" xfId="0" applyFont="1" applyFill="1" applyBorder="1"/>
    <xf numFmtId="0" fontId="3" fillId="3" borderId="5" xfId="0" applyFont="1" applyFill="1" applyBorder="1"/>
    <xf numFmtId="0" fontId="0" fillId="3" borderId="5" xfId="0" applyFill="1" applyBorder="1"/>
    <xf numFmtId="0" fontId="0" fillId="3" borderId="6" xfId="0" applyFill="1" applyBorder="1"/>
    <xf numFmtId="0" fontId="4" fillId="2" borderId="4" xfId="0" applyFont="1" applyFill="1" applyBorder="1"/>
    <xf numFmtId="0" fontId="4" fillId="0" borderId="5" xfId="0" applyFont="1" applyBorder="1"/>
    <xf numFmtId="0" fontId="4" fillId="4" borderId="5" xfId="0" applyFont="1" applyFill="1" applyBorder="1" applyAlignment="1">
      <alignment horizontal="center"/>
    </xf>
    <xf numFmtId="0" fontId="4" fillId="4" borderId="5" xfId="0" applyFont="1" applyFill="1" applyBorder="1" applyAlignment="1">
      <alignment horizontal="center"/>
    </xf>
    <xf numFmtId="0" fontId="4" fillId="5" borderId="5" xfId="0" applyFont="1" applyFill="1" applyBorder="1" applyAlignment="1">
      <alignment horizontal="center"/>
    </xf>
    <xf numFmtId="0" fontId="4" fillId="6" borderId="5" xfId="0" applyFont="1" applyFill="1" applyBorder="1" applyAlignment="1">
      <alignment horizontal="center"/>
    </xf>
    <xf numFmtId="0" fontId="4" fillId="7" borderId="5" xfId="0" applyFont="1" applyFill="1" applyBorder="1" applyAlignment="1">
      <alignment horizontal="center"/>
    </xf>
    <xf numFmtId="0" fontId="4" fillId="8" borderId="5" xfId="0" applyFont="1" applyFill="1" applyBorder="1" applyAlignment="1">
      <alignment horizontal="center"/>
    </xf>
    <xf numFmtId="0" fontId="4" fillId="8" borderId="6" xfId="0" applyFont="1" applyFill="1" applyBorder="1" applyAlignment="1">
      <alignment horizontal="center"/>
    </xf>
    <xf numFmtId="0" fontId="6" fillId="2" borderId="4" xfId="0" applyFont="1" applyFill="1" applyBorder="1" applyAlignment="1">
      <alignment horizontal="center"/>
    </xf>
    <xf numFmtId="0" fontId="0" fillId="0" borderId="5" xfId="0" applyBorder="1"/>
    <xf numFmtId="0" fontId="0" fillId="4" borderId="5" xfId="0" applyFill="1" applyBorder="1"/>
    <xf numFmtId="0" fontId="4" fillId="5" borderId="5" xfId="0" applyFont="1" applyFill="1" applyBorder="1"/>
    <xf numFmtId="0" fontId="0" fillId="6" borderId="5" xfId="0" applyFill="1" applyBorder="1"/>
    <xf numFmtId="0" fontId="0" fillId="7" borderId="5" xfId="0" applyFill="1" applyBorder="1"/>
    <xf numFmtId="0" fontId="0" fillId="8" borderId="5" xfId="0" applyFill="1" applyBorder="1"/>
    <xf numFmtId="0" fontId="0" fillId="8" borderId="6" xfId="0" applyFill="1" applyBorder="1"/>
    <xf numFmtId="0" fontId="4" fillId="0" borderId="0" xfId="0" applyFont="1" applyAlignment="1">
      <alignment vertical="center" wrapText="1"/>
    </xf>
    <xf numFmtId="0" fontId="4" fillId="0" borderId="0" xfId="0" applyFont="1" applyAlignment="1">
      <alignment vertical="center" wrapText="1"/>
    </xf>
    <xf numFmtId="0" fontId="0" fillId="9" borderId="5" xfId="0" applyFill="1" applyBorder="1"/>
    <xf numFmtId="0" fontId="4" fillId="10" borderId="5" xfId="0" applyFont="1" applyFill="1" applyBorder="1"/>
    <xf numFmtId="0" fontId="0" fillId="11" borderId="5" xfId="0" applyFill="1" applyBorder="1"/>
    <xf numFmtId="0" fontId="6" fillId="12" borderId="5" xfId="0" applyFont="1" applyFill="1" applyBorder="1"/>
    <xf numFmtId="0" fontId="0" fillId="13" borderId="5" xfId="0" applyFill="1" applyBorder="1"/>
    <xf numFmtId="0" fontId="0" fillId="0" borderId="0" xfId="0" applyAlignment="1">
      <alignment vertical="center" wrapText="1"/>
    </xf>
    <xf numFmtId="0" fontId="6" fillId="14" borderId="4" xfId="0" applyFont="1" applyFill="1" applyBorder="1" applyAlignment="1">
      <alignment horizontal="center"/>
    </xf>
    <xf numFmtId="0" fontId="0" fillId="15" borderId="5" xfId="0" applyFill="1" applyBorder="1"/>
    <xf numFmtId="0" fontId="0" fillId="0" borderId="4" xfId="0" applyBorder="1"/>
    <xf numFmtId="0" fontId="0" fillId="0" borderId="6" xfId="0" applyBorder="1"/>
    <xf numFmtId="0" fontId="0" fillId="0" borderId="7" xfId="0" applyBorder="1"/>
    <xf numFmtId="0" fontId="4" fillId="5" borderId="7" xfId="0" applyFont="1" applyFill="1" applyBorder="1"/>
    <xf numFmtId="0" fontId="0" fillId="0" borderId="1" xfId="0" applyBorder="1"/>
    <xf numFmtId="0" fontId="0" fillId="0" borderId="2" xfId="0" applyBorder="1"/>
    <xf numFmtId="0" fontId="0" fillId="16" borderId="2" xfId="0" applyFill="1" applyBorder="1" applyAlignment="1">
      <alignment vertical="center"/>
    </xf>
    <xf numFmtId="0" fontId="0" fillId="16" borderId="2" xfId="0" applyFill="1" applyBorder="1"/>
    <xf numFmtId="0" fontId="0" fillId="16" borderId="2" xfId="0" applyFill="1" applyBorder="1" applyAlignment="1">
      <alignment vertical="center" wrapText="1"/>
    </xf>
    <xf numFmtId="0" fontId="4" fillId="16" borderId="2" xfId="0" applyFont="1" applyFill="1" applyBorder="1"/>
    <xf numFmtId="0" fontId="0" fillId="0" borderId="3" xfId="0" applyBorder="1"/>
    <xf numFmtId="0" fontId="0" fillId="16" borderId="5" xfId="0" applyFill="1" applyBorder="1" applyAlignment="1">
      <alignment vertical="center"/>
    </xf>
    <xf numFmtId="0" fontId="0" fillId="16" borderId="5" xfId="0" applyFill="1" applyBorder="1"/>
    <xf numFmtId="0" fontId="0" fillId="16" borderId="5" xfId="0" applyFill="1" applyBorder="1" applyAlignment="1">
      <alignment vertical="center" wrapText="1"/>
    </xf>
    <xf numFmtId="0" fontId="4" fillId="16" borderId="5" xfId="0" applyFont="1" applyFill="1" applyBorder="1"/>
    <xf numFmtId="0" fontId="0" fillId="0" borderId="8" xfId="0" applyBorder="1"/>
    <xf numFmtId="0" fontId="0" fillId="0" borderId="9" xfId="0" applyBorder="1"/>
    <xf numFmtId="0" fontId="0" fillId="16" borderId="9" xfId="0" applyFill="1" applyBorder="1" applyAlignment="1">
      <alignment vertical="center"/>
    </xf>
    <xf numFmtId="0" fontId="0" fillId="16" borderId="9" xfId="0" applyFill="1" applyBorder="1"/>
    <xf numFmtId="0" fontId="0" fillId="16" borderId="9" xfId="0" applyFill="1" applyBorder="1" applyAlignment="1">
      <alignment vertical="center" wrapText="1"/>
    </xf>
    <xf numFmtId="0" fontId="4" fillId="16" borderId="9" xfId="0" applyFont="1" applyFill="1" applyBorder="1"/>
    <xf numFmtId="0" fontId="0" fillId="0" borderId="10" xfId="0" applyBorder="1"/>
    <xf numFmtId="0" fontId="6" fillId="17" borderId="0" xfId="0" applyFont="1" applyFill="1" applyAlignment="1">
      <alignment vertical="center"/>
    </xf>
    <xf numFmtId="0" fontId="0" fillId="17" borderId="0" xfId="0" applyFill="1" applyAlignment="1">
      <alignment vertical="center"/>
    </xf>
    <xf numFmtId="0" fontId="0" fillId="17" borderId="0" xfId="0" applyFill="1"/>
    <xf numFmtId="0" fontId="6" fillId="17" borderId="0" xfId="0" applyFont="1" applyFill="1"/>
    <xf numFmtId="0" fontId="0" fillId="17" borderId="0" xfId="0" applyFill="1" applyAlignment="1">
      <alignment vertical="center" wrapText="1"/>
    </xf>
    <xf numFmtId="0" fontId="4" fillId="17" borderId="0" xfId="0" applyFont="1" applyFill="1"/>
    <xf numFmtId="0" fontId="7" fillId="0" borderId="0" xfId="0" applyFont="1"/>
    <xf numFmtId="0" fontId="4" fillId="18" borderId="0" xfId="0" applyFont="1" applyFill="1"/>
    <xf numFmtId="0" fontId="6" fillId="0" borderId="0" xfId="0" applyFont="1"/>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4" borderId="3" xfId="0" applyFont="1" applyFill="1" applyBorder="1"/>
    <xf numFmtId="0" fontId="4" fillId="2" borderId="1" xfId="0" applyFont="1" applyFill="1" applyBorder="1"/>
    <xf numFmtId="0" fontId="4" fillId="6" borderId="2" xfId="0" applyFont="1" applyFill="1" applyBorder="1" applyAlignment="1">
      <alignment horizontal="center"/>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0" fontId="0" fillId="3" borderId="13" xfId="0" applyFill="1" applyBorder="1" applyAlignment="1">
      <alignment horizontal="right"/>
    </xf>
    <xf numFmtId="0" fontId="0" fillId="3" borderId="14" xfId="0" applyFill="1" applyBorder="1" applyAlignment="1">
      <alignment horizontal="right"/>
    </xf>
    <xf numFmtId="0" fontId="0" fillId="3" borderId="15" xfId="0" applyFill="1" applyBorder="1" applyAlignment="1">
      <alignment horizontal="right"/>
    </xf>
    <xf numFmtId="0" fontId="0" fillId="2" borderId="4" xfId="0" applyFill="1" applyBorder="1"/>
    <xf numFmtId="0" fontId="4" fillId="0" borderId="6" xfId="0" applyFont="1" applyBorder="1"/>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6" xfId="0" applyFont="1" applyFill="1" applyBorder="1" applyAlignment="1">
      <alignment horizontal="center"/>
    </xf>
    <xf numFmtId="0" fontId="0" fillId="2" borderId="8" xfId="0" applyFill="1" applyBorder="1"/>
    <xf numFmtId="0" fontId="4" fillId="0" borderId="10" xfId="0" applyFont="1" applyBorder="1"/>
    <xf numFmtId="0" fontId="0" fillId="0" borderId="5" xfId="0" applyBorder="1" applyAlignment="1">
      <alignment horizontal="right"/>
    </xf>
    <xf numFmtId="0" fontId="0" fillId="2" borderId="6" xfId="0" applyFill="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4" fillId="4" borderId="2"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8" xfId="0" applyBorder="1" applyAlignment="1">
      <alignment horizontal="right"/>
    </xf>
    <xf numFmtId="0" fontId="0" fillId="0" borderId="9" xfId="0" applyBorder="1" applyAlignment="1">
      <alignment horizontal="right"/>
    </xf>
    <xf numFmtId="0" fontId="0" fillId="2" borderId="10" xfId="0" applyFill="1" applyBorder="1" applyAlignment="1">
      <alignment horizontal="center"/>
    </xf>
    <xf numFmtId="0" fontId="0" fillId="0" borderId="16" xfId="0" applyBorder="1" applyAlignment="1">
      <alignment horizontal="right"/>
    </xf>
    <xf numFmtId="0" fontId="0" fillId="0" borderId="17" xfId="0" applyBorder="1" applyAlignment="1">
      <alignment horizontal="right"/>
    </xf>
    <xf numFmtId="0" fontId="4" fillId="0" borderId="18" xfId="0" applyFont="1" applyBorder="1" applyAlignment="1">
      <alignment horizontal="center"/>
    </xf>
    <xf numFmtId="0" fontId="0" fillId="0" borderId="19" xfId="0" applyBorder="1" applyAlignment="1">
      <alignment horizontal="right"/>
    </xf>
    <xf numFmtId="0" fontId="0" fillId="0" borderId="20" xfId="0" applyBorder="1" applyAlignment="1">
      <alignment horizontal="right"/>
    </xf>
    <xf numFmtId="0" fontId="4" fillId="0" borderId="21" xfId="0" applyFont="1" applyBorder="1" applyAlignment="1">
      <alignment horizontal="center"/>
    </xf>
    <xf numFmtId="0" fontId="6" fillId="0" borderId="9" xfId="0" applyFont="1" applyBorder="1"/>
    <xf numFmtId="0" fontId="0" fillId="18" borderId="9" xfId="0" applyFill="1" applyBorder="1"/>
    <xf numFmtId="0" fontId="0" fillId="20" borderId="10" xfId="0" applyFill="1" applyBorder="1"/>
    <xf numFmtId="0" fontId="0" fillId="2" borderId="8" xfId="0" applyFill="1" applyBorder="1" applyAlignment="1">
      <alignment horizontal="right"/>
    </xf>
    <xf numFmtId="0" fontId="0" fillId="2" borderId="9" xfId="0" applyFill="1" applyBorder="1" applyAlignment="1">
      <alignment horizontal="right"/>
    </xf>
    <xf numFmtId="0" fontId="0" fillId="4" borderId="10" xfId="0" applyFill="1" applyBorder="1" applyAlignment="1">
      <alignment horizontal="center"/>
    </xf>
    <xf numFmtId="0" fontId="0" fillId="0" borderId="22" xfId="0" applyBorder="1" applyAlignment="1">
      <alignment horizontal="right"/>
    </xf>
    <xf numFmtId="0" fontId="0" fillId="0" borderId="12" xfId="0" applyBorder="1" applyAlignment="1">
      <alignment horizontal="right"/>
    </xf>
    <xf numFmtId="0" fontId="4" fillId="7" borderId="2" xfId="0" applyFont="1" applyFill="1" applyBorder="1" applyAlignment="1">
      <alignment horizontal="center"/>
    </xf>
    <xf numFmtId="0" fontId="0" fillId="2" borderId="23" xfId="0" applyFill="1" applyBorder="1" applyAlignment="1">
      <alignment horizontal="right"/>
    </xf>
    <xf numFmtId="0" fontId="0" fillId="2" borderId="24" xfId="0" applyFill="1" applyBorder="1" applyAlignment="1">
      <alignment horizontal="right"/>
    </xf>
    <xf numFmtId="0" fontId="4" fillId="3" borderId="3" xfId="0" applyFont="1" applyFill="1" applyBorder="1" applyAlignment="1">
      <alignment horizontal="center"/>
    </xf>
    <xf numFmtId="0" fontId="0" fillId="3" borderId="10" xfId="0" applyFill="1" applyBorder="1"/>
    <xf numFmtId="49" fontId="0" fillId="0" borderId="4" xfId="0" applyNumberFormat="1" applyBorder="1" applyAlignment="1">
      <alignment horizontal="right"/>
    </xf>
    <xf numFmtId="49" fontId="4" fillId="4" borderId="5" xfId="0" applyNumberFormat="1" applyFont="1" applyFill="1" applyBorder="1" applyAlignment="1">
      <alignment horizontal="right"/>
    </xf>
    <xf numFmtId="0" fontId="4" fillId="4" borderId="6" xfId="0" applyFont="1" applyFill="1" applyBorder="1"/>
    <xf numFmtId="49" fontId="0" fillId="0" borderId="5" xfId="0" applyNumberFormat="1" applyBorder="1"/>
    <xf numFmtId="49" fontId="4" fillId="4" borderId="6" xfId="0" applyNumberFormat="1" applyFont="1" applyFill="1" applyBorder="1"/>
    <xf numFmtId="0" fontId="4" fillId="5" borderId="11" xfId="0" applyFont="1" applyFill="1" applyBorder="1" applyAlignment="1">
      <alignment horizontal="center"/>
    </xf>
    <xf numFmtId="0" fontId="4" fillId="5" borderId="12" xfId="0" applyFont="1" applyFill="1" applyBorder="1" applyAlignment="1">
      <alignment horizontal="center"/>
    </xf>
    <xf numFmtId="49" fontId="0" fillId="0" borderId="8" xfId="0" applyNumberFormat="1" applyBorder="1" applyAlignment="1">
      <alignment horizontal="right"/>
    </xf>
    <xf numFmtId="49" fontId="4" fillId="4" borderId="9" xfId="0" applyNumberFormat="1" applyFont="1" applyFill="1" applyBorder="1" applyAlignment="1">
      <alignment horizontal="right"/>
    </xf>
    <xf numFmtId="0" fontId="4" fillId="4" borderId="10" xfId="0" applyFont="1" applyFill="1" applyBorder="1"/>
    <xf numFmtId="49" fontId="0" fillId="0" borderId="0" xfId="0" applyNumberFormat="1"/>
    <xf numFmtId="49" fontId="4" fillId="7" borderId="22" xfId="0" applyNumberFormat="1" applyFont="1" applyFill="1" applyBorder="1" applyAlignment="1">
      <alignment horizontal="center" vertical="center"/>
    </xf>
    <xf numFmtId="49" fontId="4" fillId="7" borderId="25" xfId="0" applyNumberFormat="1" applyFont="1" applyFill="1" applyBorder="1" applyAlignment="1">
      <alignment horizontal="center" vertical="center"/>
    </xf>
    <xf numFmtId="49" fontId="4" fillId="7" borderId="26" xfId="0" applyNumberFormat="1" applyFont="1" applyFill="1" applyBorder="1" applyAlignment="1">
      <alignment horizontal="center" vertical="center"/>
    </xf>
    <xf numFmtId="49" fontId="0" fillId="0" borderId="4" xfId="0" applyNumberFormat="1" applyBorder="1" applyAlignment="1">
      <alignment horizontal="right" vertical="center"/>
    </xf>
    <xf numFmtId="0" fontId="4" fillId="2" borderId="5" xfId="0" applyFont="1" applyFill="1" applyBorder="1" applyAlignment="1">
      <alignment horizontal="righ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6" fillId="3" borderId="13" xfId="0" applyFont="1" applyFill="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0" fillId="2" borderId="5" xfId="0" applyFill="1" applyBorder="1"/>
    <xf numFmtId="0" fontId="4" fillId="0" borderId="6" xfId="0" applyFont="1" applyBorder="1" applyAlignment="1">
      <alignment horizontal="center"/>
    </xf>
    <xf numFmtId="0" fontId="0" fillId="21" borderId="2" xfId="0" applyFill="1" applyBorder="1"/>
    <xf numFmtId="0" fontId="6" fillId="21" borderId="2" xfId="0" applyFont="1" applyFill="1" applyBorder="1"/>
    <xf numFmtId="0" fontId="6" fillId="22" borderId="2" xfId="0" applyFont="1" applyFill="1" applyBorder="1"/>
    <xf numFmtId="0" fontId="0" fillId="22" borderId="3" xfId="0" applyFill="1" applyBorder="1"/>
    <xf numFmtId="0" fontId="0" fillId="23" borderId="5" xfId="0" applyFill="1" applyBorder="1"/>
    <xf numFmtId="0" fontId="0" fillId="21" borderId="5" xfId="0" applyFill="1" applyBorder="1"/>
    <xf numFmtId="0" fontId="6" fillId="21" borderId="5" xfId="0" applyFont="1" applyFill="1" applyBorder="1"/>
    <xf numFmtId="0" fontId="0" fillId="22" borderId="5" xfId="0" applyFill="1" applyBorder="1"/>
    <xf numFmtId="0" fontId="6" fillId="22" borderId="6" xfId="0" applyFont="1" applyFill="1" applyBorder="1"/>
    <xf numFmtId="166" fontId="0" fillId="21" borderId="5" xfId="0" applyNumberFormat="1" applyFill="1" applyBorder="1"/>
    <xf numFmtId="0" fontId="0" fillId="22" borderId="6" xfId="0" applyFill="1" applyBorder="1"/>
    <xf numFmtId="0" fontId="6" fillId="0" borderId="8" xfId="0" applyFont="1" applyBorder="1" applyAlignment="1">
      <alignment horizontal="right"/>
    </xf>
    <xf numFmtId="0" fontId="6" fillId="0" borderId="8" xfId="0" quotePrefix="1" applyFont="1" applyBorder="1" applyAlignment="1">
      <alignment horizontal="right"/>
    </xf>
    <xf numFmtId="3" fontId="0" fillId="24" borderId="9" xfId="0" applyNumberFormat="1" applyFill="1" applyBorder="1" applyAlignment="1">
      <alignment horizontal="right"/>
    </xf>
    <xf numFmtId="3" fontId="0" fillId="2" borderId="10" xfId="0" applyNumberFormat="1" applyFill="1" applyBorder="1" applyAlignment="1">
      <alignment horizontal="center"/>
    </xf>
    <xf numFmtId="0" fontId="0" fillId="0" borderId="22" xfId="0" applyBorder="1" applyAlignment="1">
      <alignment horizontal="right"/>
    </xf>
    <xf numFmtId="0" fontId="0" fillId="0" borderId="12" xfId="0" applyBorder="1" applyAlignment="1">
      <alignment horizontal="right"/>
    </xf>
    <xf numFmtId="0" fontId="4" fillId="0" borderId="8" xfId="0" applyFont="1" applyBorder="1" applyAlignment="1">
      <alignment horizontal="right"/>
    </xf>
    <xf numFmtId="0" fontId="4" fillId="0" borderId="9" xfId="0" applyFont="1" applyBorder="1" applyAlignment="1">
      <alignment horizontal="right"/>
    </xf>
    <xf numFmtId="0" fontId="0" fillId="2" borderId="9" xfId="0" applyFill="1" applyBorder="1"/>
    <xf numFmtId="0" fontId="4" fillId="0" borderId="10" xfId="0" applyFont="1" applyBorder="1" applyAlignment="1">
      <alignment horizontal="center"/>
    </xf>
    <xf numFmtId="0" fontId="0" fillId="2" borderId="23" xfId="0" applyFill="1" applyBorder="1" applyAlignment="1">
      <alignment horizontal="right"/>
    </xf>
    <xf numFmtId="0" fontId="0" fillId="2" borderId="24" xfId="0" applyFill="1" applyBorder="1" applyAlignment="1">
      <alignment horizontal="right"/>
    </xf>
    <xf numFmtId="167" fontId="0" fillId="21" borderId="5" xfId="0" applyNumberFormat="1" applyFill="1" applyBorder="1"/>
    <xf numFmtId="167" fontId="0" fillId="22" borderId="6" xfId="0" applyNumberFormat="1" applyFill="1" applyBorder="1"/>
    <xf numFmtId="0" fontId="4" fillId="0" borderId="4"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4" xfId="0" applyBorder="1" applyAlignment="1">
      <alignment horizontal="right"/>
    </xf>
    <xf numFmtId="0" fontId="0" fillId="2" borderId="5" xfId="0" applyFill="1" applyBorder="1" applyAlignment="1">
      <alignment horizontal="center"/>
    </xf>
    <xf numFmtId="0" fontId="0" fillId="0" borderId="5" xfId="0" applyBorder="1" applyAlignment="1">
      <alignment horizontal="center"/>
    </xf>
    <xf numFmtId="9" fontId="0" fillId="0" borderId="6" xfId="0" applyNumberFormat="1" applyBorder="1" applyAlignment="1">
      <alignment horizontal="center"/>
    </xf>
    <xf numFmtId="0" fontId="0" fillId="0" borderId="8" xfId="0" applyBorder="1" applyAlignment="1">
      <alignment horizontal="right"/>
    </xf>
    <xf numFmtId="0" fontId="0" fillId="2" borderId="9" xfId="0" applyFill="1" applyBorder="1" applyAlignment="1">
      <alignment horizontal="center"/>
    </xf>
    <xf numFmtId="0" fontId="0" fillId="0" borderId="9" xfId="0" applyBorder="1" applyAlignment="1">
      <alignment horizontal="center"/>
    </xf>
    <xf numFmtId="9" fontId="0" fillId="0" borderId="10" xfId="0" applyNumberFormat="1" applyBorder="1" applyAlignment="1">
      <alignment horizontal="center"/>
    </xf>
    <xf numFmtId="0" fontId="0" fillId="0" borderId="27" xfId="0" applyBorder="1"/>
    <xf numFmtId="0" fontId="0" fillId="21" borderId="7" xfId="0" applyFill="1" applyBorder="1"/>
    <xf numFmtId="167" fontId="0" fillId="21" borderId="7" xfId="0" applyNumberFormat="1" applyFill="1" applyBorder="1"/>
    <xf numFmtId="0" fontId="0" fillId="22" borderId="7" xfId="0" applyFill="1" applyBorder="1"/>
    <xf numFmtId="167" fontId="0" fillId="22" borderId="28" xfId="0" applyNumberFormat="1" applyFill="1" applyBorder="1"/>
    <xf numFmtId="0" fontId="4" fillId="3" borderId="1" xfId="0" applyFont="1" applyFill="1" applyBorder="1"/>
    <xf numFmtId="0" fontId="4" fillId="3" borderId="2" xfId="0" applyFont="1" applyFill="1" applyBorder="1"/>
    <xf numFmtId="0" fontId="4" fillId="3" borderId="3" xfId="0" applyFont="1" applyFill="1" applyBorder="1"/>
    <xf numFmtId="0" fontId="0" fillId="21" borderId="9" xfId="0" applyFill="1" applyBorder="1"/>
    <xf numFmtId="167" fontId="0" fillId="21" borderId="9" xfId="0" applyNumberFormat="1" applyFill="1" applyBorder="1"/>
    <xf numFmtId="0" fontId="0" fillId="22" borderId="9" xfId="0" applyFill="1" applyBorder="1"/>
    <xf numFmtId="167" fontId="0" fillId="22" borderId="10" xfId="0" applyNumberFormat="1" applyFill="1" applyBorder="1"/>
    <xf numFmtId="0" fontId="0" fillId="3" borderId="4" xfId="0" applyFill="1" applyBorder="1"/>
    <xf numFmtId="0" fontId="0" fillId="3" borderId="5" xfId="0" applyFill="1" applyBorder="1"/>
    <xf numFmtId="0" fontId="0" fillId="0" borderId="19" xfId="0" applyBorder="1"/>
    <xf numFmtId="166" fontId="0" fillId="21" borderId="20" xfId="0" applyNumberFormat="1" applyFill="1" applyBorder="1"/>
    <xf numFmtId="0" fontId="0" fillId="0" borderId="4" xfId="0" applyBorder="1"/>
    <xf numFmtId="0" fontId="0" fillId="0" borderId="5" xfId="0" applyBorder="1"/>
    <xf numFmtId="0" fontId="0" fillId="2" borderId="6" xfId="0" applyFill="1" applyBorder="1"/>
    <xf numFmtId="0" fontId="0" fillId="0" borderId="4" xfId="0" applyBorder="1" applyAlignment="1">
      <alignment horizontal="left"/>
    </xf>
    <xf numFmtId="0" fontId="0" fillId="0" borderId="5" xfId="0" applyBorder="1" applyAlignment="1">
      <alignment horizontal="left"/>
    </xf>
    <xf numFmtId="0" fontId="0" fillId="0" borderId="8" xfId="0" applyBorder="1"/>
    <xf numFmtId="0" fontId="0" fillId="0" borderId="9" xfId="0" applyBorder="1"/>
    <xf numFmtId="0" fontId="0" fillId="2" borderId="10" xfId="0" applyFill="1" applyBorder="1"/>
    <xf numFmtId="0" fontId="0" fillId="0" borderId="0" xfId="0"/>
    <xf numFmtId="0" fontId="0" fillId="3" borderId="1" xfId="0" applyFill="1" applyBorder="1"/>
    <xf numFmtId="0" fontId="0" fillId="3" borderId="2" xfId="0" applyFill="1" applyBorder="1"/>
    <xf numFmtId="0" fontId="0" fillId="3" borderId="4" xfId="0" applyFill="1" applyBorder="1"/>
    <xf numFmtId="0" fontId="0" fillId="3" borderId="8" xfId="0" applyFill="1" applyBorder="1"/>
    <xf numFmtId="0" fontId="0" fillId="3" borderId="9" xfId="0" applyFill="1" applyBorder="1"/>
    <xf numFmtId="168" fontId="0" fillId="0" borderId="9" xfId="0" applyNumberFormat="1" applyBorder="1"/>
    <xf numFmtId="0" fontId="4" fillId="25" borderId="1" xfId="0" applyFont="1" applyFill="1" applyBorder="1" applyAlignment="1">
      <alignment horizontal="center"/>
    </xf>
    <xf numFmtId="0" fontId="4" fillId="25" borderId="2" xfId="0" applyFont="1" applyFill="1" applyBorder="1" applyAlignment="1">
      <alignment horizontal="center"/>
    </xf>
    <xf numFmtId="0" fontId="4" fillId="25" borderId="2" xfId="0" applyFont="1" applyFill="1" applyBorder="1" applyAlignment="1">
      <alignment horizontal="center"/>
    </xf>
    <xf numFmtId="0" fontId="4" fillId="25" borderId="3" xfId="0" applyFont="1" applyFill="1" applyBorder="1" applyAlignment="1">
      <alignment horizontal="center"/>
    </xf>
    <xf numFmtId="0" fontId="0" fillId="2" borderId="4" xfId="0" applyFill="1" applyBorder="1" applyAlignment="1">
      <alignment horizontal="right"/>
    </xf>
    <xf numFmtId="0" fontId="0" fillId="2" borderId="5" xfId="0" applyFill="1" applyBorder="1" applyAlignment="1">
      <alignment horizontal="right"/>
    </xf>
    <xf numFmtId="0" fontId="0" fillId="2" borderId="5" xfId="0" applyFill="1" applyBorder="1" applyAlignment="1">
      <alignment horizontal="right"/>
    </xf>
    <xf numFmtId="0" fontId="0" fillId="4" borderId="5" xfId="0" applyFill="1" applyBorder="1" applyAlignment="1">
      <alignment horizontal="center"/>
    </xf>
    <xf numFmtId="0" fontId="0" fillId="2" borderId="8" xfId="0" applyFill="1" applyBorder="1" applyAlignment="1">
      <alignment horizontal="right"/>
    </xf>
    <xf numFmtId="0" fontId="0" fillId="2" borderId="9" xfId="0" applyFill="1" applyBorder="1" applyAlignment="1">
      <alignment horizontal="right"/>
    </xf>
    <xf numFmtId="0" fontId="0" fillId="4" borderId="9" xfId="0" applyFill="1" applyBorder="1" applyAlignment="1">
      <alignment horizontal="center"/>
    </xf>
    <xf numFmtId="0" fontId="4" fillId="3" borderId="29" xfId="0" applyFont="1" applyFill="1" applyBorder="1" applyAlignment="1">
      <alignment wrapText="1"/>
    </xf>
    <xf numFmtId="0" fontId="4" fillId="3" borderId="30" xfId="0" applyFont="1" applyFill="1" applyBorder="1" applyAlignment="1">
      <alignment wrapText="1"/>
    </xf>
    <xf numFmtId="0" fontId="4" fillId="3" borderId="31" xfId="0" applyFont="1" applyFill="1" applyBorder="1" applyAlignment="1">
      <alignment wrapText="1"/>
    </xf>
    <xf numFmtId="0" fontId="4" fillId="3" borderId="22" xfId="0" applyFont="1" applyFill="1" applyBorder="1"/>
    <xf numFmtId="0" fontId="4" fillId="3" borderId="25" xfId="0" applyFont="1" applyFill="1" applyBorder="1"/>
    <xf numFmtId="0" fontId="4" fillId="3" borderId="12" xfId="0" applyFont="1" applyFill="1" applyBorder="1"/>
    <xf numFmtId="0" fontId="0" fillId="0" borderId="32" xfId="0" applyBorder="1"/>
    <xf numFmtId="0" fontId="0" fillId="0" borderId="33" xfId="0" applyBorder="1"/>
    <xf numFmtId="3" fontId="0" fillId="0" borderId="34" xfId="0" applyNumberFormat="1" applyBorder="1"/>
    <xf numFmtId="0" fontId="6" fillId="0" borderId="1" xfId="0" applyFont="1" applyBorder="1" applyAlignment="1">
      <alignment horizontal="right"/>
    </xf>
    <xf numFmtId="0" fontId="6" fillId="0" borderId="2" xfId="0" applyFont="1" applyBorder="1" applyAlignment="1">
      <alignment horizontal="right"/>
    </xf>
    <xf numFmtId="169" fontId="4" fillId="0" borderId="3" xfId="0" applyNumberFormat="1" applyFont="1" applyBorder="1"/>
    <xf numFmtId="0" fontId="12" fillId="0" borderId="4" xfId="0" applyFont="1" applyBorder="1" applyAlignment="1">
      <alignment vertical="center" wrapText="1"/>
    </xf>
    <xf numFmtId="0" fontId="12" fillId="0" borderId="5" xfId="0" applyFont="1" applyBorder="1" applyAlignment="1">
      <alignment vertical="center" wrapText="1"/>
    </xf>
    <xf numFmtId="171" fontId="12" fillId="0" borderId="5" xfId="1" applyNumberFormat="1" applyFont="1" applyBorder="1" applyAlignment="1">
      <alignment vertical="center" wrapText="1"/>
    </xf>
    <xf numFmtId="3" fontId="0" fillId="0" borderId="6" xfId="0" applyNumberFormat="1" applyBorder="1"/>
    <xf numFmtId="169" fontId="4" fillId="0" borderId="6" xfId="0" applyNumberFormat="1" applyFont="1" applyBorder="1"/>
    <xf numFmtId="170" fontId="13" fillId="0" borderId="5" xfId="1" applyFont="1" applyBorder="1" applyAlignment="1">
      <alignment vertical="center" wrapText="1"/>
    </xf>
    <xf numFmtId="0" fontId="6" fillId="0" borderId="4" xfId="0" applyFont="1" applyBorder="1" applyAlignment="1">
      <alignment horizontal="right"/>
    </xf>
    <xf numFmtId="0" fontId="6" fillId="0" borderId="5" xfId="0" applyFont="1" applyBorder="1" applyAlignment="1">
      <alignment horizontal="right"/>
    </xf>
    <xf numFmtId="169" fontId="6" fillId="0" borderId="6" xfId="0" applyNumberFormat="1" applyFont="1" applyBorder="1"/>
    <xf numFmtId="9" fontId="0" fillId="0" borderId="6" xfId="0" applyNumberFormat="1" applyBorder="1"/>
    <xf numFmtId="169" fontId="6" fillId="26" borderId="6" xfId="0" applyNumberFormat="1" applyFont="1" applyFill="1" applyBorder="1"/>
    <xf numFmtId="9" fontId="13" fillId="0" borderId="5" xfId="1" applyNumberFormat="1" applyFont="1" applyBorder="1" applyAlignment="1">
      <alignment vertical="center" wrapText="1"/>
    </xf>
    <xf numFmtId="3" fontId="6" fillId="0" borderId="6" xfId="0" applyNumberFormat="1" applyFont="1" applyBorder="1"/>
    <xf numFmtId="172" fontId="13" fillId="0" borderId="5" xfId="1" applyNumberFormat="1" applyFont="1" applyBorder="1" applyAlignment="1">
      <alignment vertical="center" wrapText="1"/>
    </xf>
    <xf numFmtId="9" fontId="6" fillId="0" borderId="6" xfId="2" applyFont="1" applyBorder="1"/>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3" fontId="4" fillId="0" borderId="10" xfId="0" applyNumberFormat="1" applyFont="1" applyBorder="1"/>
    <xf numFmtId="0" fontId="12" fillId="0" borderId="23" xfId="0" applyFont="1" applyBorder="1" applyAlignment="1">
      <alignment vertical="center" wrapText="1"/>
    </xf>
    <xf numFmtId="0" fontId="12" fillId="0" borderId="35" xfId="0" applyFont="1" applyBorder="1" applyAlignment="1">
      <alignment vertical="center" wrapText="1"/>
    </xf>
    <xf numFmtId="0" fontId="12" fillId="0" borderId="24" xfId="0" applyFont="1" applyBorder="1" applyAlignment="1">
      <alignment vertical="center" wrapText="1"/>
    </xf>
    <xf numFmtId="170" fontId="12" fillId="0" borderId="36" xfId="1" applyFont="1" applyBorder="1" applyAlignment="1">
      <alignment vertical="center" wrapText="1"/>
    </xf>
    <xf numFmtId="170" fontId="12" fillId="0" borderId="37" xfId="1" applyFont="1" applyBorder="1" applyAlignment="1">
      <alignment vertical="center" wrapText="1"/>
    </xf>
    <xf numFmtId="171" fontId="12" fillId="0" borderId="36" xfId="1" applyNumberFormat="1" applyFont="1" applyBorder="1" applyAlignment="1">
      <alignment vertical="center" wrapText="1"/>
    </xf>
    <xf numFmtId="171" fontId="12" fillId="0" borderId="37" xfId="1" applyNumberFormat="1" applyFont="1" applyBorder="1" applyAlignment="1">
      <alignment vertical="center"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sharedStrings" Target="sharedString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elsammlg_2207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6/Pool%20Lk-Cham/Kalkulation/MCE%20Stangl%20GA%20Landkreis%20Ch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DL/Energie%20Controlling/16_Pool%20Cham/2013_Pool%20Cham/9.%20Jahresabrechnungen/J&#228;hrliche%20Abrechnungen/2012-2014/20150304_Jahresabschluss%202012_2013_2014_Cha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9.234.4\alle_fm\FM%20Deggendorf\EDV-Verzeichnis\14%20Energiemanagement\Projekte\E-Controlling%202008\Kriminalgericht%20Moabit\Prognose%20Verbr&#228;uche%202008\Prognose\Z&#228;hlerst&#228;nde%20Moabit%200505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41-ESC\AUFTR&#196;GE\167%20J&#252;lich%20Pool\01%20Grobanalyse\GA01%20Ma&#223;nahmen\J&#252;l-GA-V0%20Zusammenfassu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8/Berlin%20Pool%2024/Abgabe-Unterlagen/01_Angebot/Pool%2024%20Berlin/Grobanalyse-Pool24-Berlin_JB0901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52;ro_siggi\boot%20(c)\Eigene%20Datein%20auf%20D\Excel%20f&#252;r%20Ruth\Horteb%20Neu\Horteb0204_beispi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7/Pool%20Sued/Abgabe-Unterlagen/zusaetzliches-Angebot/Grobanalyse_Pool-Sued_Los1_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ranus\Consulting\Projekte\ESP\Pool_15%20(UdK)\Objekte\Baseline_UdK_endg&#252;ltig.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ESP/Pool_9/Objekte/Baseline_P9_000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NERGY\Consulting\Projekte\ESP\Pool_11\Objekte\Baseline_P11_0101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DV-Verzeichnis\14%20Energiemanagement\Projekte\Angebote%202008\Muehlacker\Feinanalyse\Sonstiges\Sonstiges\JDL_JB0805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ERGY\Consulting\Projekte\L&#252;chow-Dannenberg\Objekte\Baseline_01102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EDL/Energie%20Controlling/10_Beckum/Planungsphase/HZG/alt/ESC%20Beckum%20Pumpenliste%20FA_2012-06-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FM%20Deggendorf\EDV-Verzeichnis\14%20Energiemanagement\Projekte\E-Controlling%202008\Kriminalgericht%20Moabit\Energiereports\2008\Jahresabschluss\Jahresabschluss%20Moabit\Energiereports_Moabit_090407%20Jahresabschlus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Eigene%20Dateien\Broukal\Dialog\DIALOG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7/Weimar/Abgabe-Unterlagen/Grobanalyse_Weimar_JB_v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7/Stadtkrankenhaus%20Schwabach/Abgabe-Unterlagen/Grobanalyse-Schwabach-v2_J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Eigene%20Dateien\Broukal\Dialog\DIALOG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der006D0/Desktop/KlimaTada/KlimaTaDa_GTZ_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19.234.4\alle_fm\FM%20Deggendorf\EDV-Verzeichnis\14%20Energiemanagement\Projekte\E-Controlling%202008\Pool%20Cham\Energiereports\Verbrauch\2009\Forecast_Cham_0908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rojekte_2001/US%20Air%20Force/Attachments/Eingang_ph/CFmitEigene%20Berechnu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8/Muehlacker/Feinanalyse/Sonstiges/Sonstiges/JDL_JB080509.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200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252;ro_siggi\boot%20(c)\Eigene%20Datein%20auf%20D\Excel%20f&#252;r%20Ruth\Horteb%20Neu\Neue%20L&#246;sung.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Gemdatei/Beratung%20Gmbh/CDM%20prodelta/staatl%20Hochbau%20Nbg/Pina_M&#252;/Grobanalyse/Angebotsbewertung_und_Wirtschaftlichkeitsuntersuchunge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ebaeude/1%20alle%20Geb&#228;ude/Energie/3%20Rechnung/abrechnu/Heizoel/bis%202011/Heizoellieferung%2020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Gemdatei\Contract-Liegenschaften\GLT\Arbeitslisten_GLT\Arbeitsliste%20SieCont%20140214hei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mo%20Kaiser/LEA/02_Auftr&#228;ge/AE01_e3check_EA_Alb%20Fils/KaE/Analyse/151127_e3check_EA_KaE_E-Bilanz.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N&#252;rnberg/GRP_EES/Controlling/Allgemein/PA-Tool/PA%20NUR%2008082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72.19.234.4\alle_fm\FM%20Deggendorf\EDV-Verzeichnis\14%20Energiemanagement\Projekte\E-Controlling%202008\Pool%20Cham\Allgemein%20und%20Gesamt\Status%20-%20Forecast\Moabit\Z&#228;hlerst&#228;nde%20Moabit%2008052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esktop/Arbeit/01_Angebote/AB08_e3contract_BHZ-Marburg/Angebot%203/Energiebilanz_ESC-Marburg1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FM%20Deggendorf\EDV-Verzeichnis\14%20Energiemanagement\Projekte\Angebote%202006\Kolllegiengeb&#228;ude%20III%20Freiburg-DENA\04_Feinanalyse\Planung\PC%20Benchmarking%20Uni%20Freibur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FM%20Deggendorf\EDV-Verzeichnis\14%20Energiemanagement\Projekte\E-Controlling%202008\Kriminalgericht%20Moabit\Prognose%20Verbr&#228;uche%202008\Prognose\Z&#228;hlerst&#228;nde%20Moabit%200505200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Eigene%20Dateien/Controlling/KlimaTaDa/KlimaTaDa_Or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KlimaTada/KlimaTaDa_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baeude/1%20alle%20Geb&#228;ude/Energie/5%20Energiedaten/2%20Jahresverbrauch/3%20Heizenergiebedarf%20staedt%20Liegenschaf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lle_fm/EDV-Verzeichnis/14%20Energiemanagement/Projekte/Angebote%202007/Pool%20Sued/Abgabe-Unterlagen/zusaetzliches-Angebot/Grobanalyse_Pool-Sued_Los1_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DV-Verzeichnis/14%20Energiemanagement/Projekte/Angebote%202008/Berlin%20Pool%2024/Abgabe-Unterlagen/01_Angebot/Pool%2024%20Berlin/JDL_JB080509.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172.19.234.4\alle_fm\FM%20Deggendorf\EDV-Verzeichnis\14%20Energiemanagement\Projekte\E-Controlling%202008\Kriminalgericht%20Moabit\Jahresabschluss\Jahresabschluss%20Moabit\zur%20Abgabe\Energiereports_Moabit_090615%20Jahresabschluss%20mit%20Werten%20WVU.xls?F88756DF" TargetMode="External"/><Relationship Id="rId1" Type="http://schemas.openxmlformats.org/officeDocument/2006/relationships/externalLinkPath" Target="file:///\\F88756DF\Energiereports_Moabit_090615%20Jahresabschluss%20mit%20Werten%20WV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252;ro_siggi\boot%20(c)\Eigene%20Dateien\Meine%20Ordner\Horteb%202002\Objek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ormeln"/>
      <sheetName val="U-Wert"/>
      <sheetName val="Holzbrennst"/>
      <sheetName val="Wärme Stromberechng"/>
      <sheetName val="Wirtschaftlichkeitsberechnung"/>
      <sheetName val="Start Stopp Optimierg"/>
      <sheetName val="Witterungsbereinigung"/>
      <sheetName val="Protokolltafel Probleme"/>
      <sheetName val="Überprfg Impulszähler"/>
      <sheetName val="Verdunstung"/>
      <sheetName val="linRegress"/>
      <sheetName val="Rohrleitungsverlust"/>
      <sheetName val="AL"/>
      <sheetName val="AL Def"/>
      <sheetName val="RLT kWh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t="str">
            <v>Gesamte Leitwarte</v>
          </cell>
          <cell r="E7" t="str">
            <v>Außentemperatur</v>
          </cell>
        </row>
        <row r="8">
          <cell r="C8" t="str">
            <v>Jugendzentrum Gleis 3 und Restaurant</v>
          </cell>
          <cell r="E8" t="str">
            <v>Heizung</v>
          </cell>
        </row>
        <row r="9">
          <cell r="C9" t="str">
            <v>Aussegnungshalle, Friedhof</v>
          </cell>
          <cell r="E9" t="str">
            <v>Lüftung</v>
          </cell>
        </row>
        <row r="10">
          <cell r="C10" t="str">
            <v>Freiwillige Feuerwehr Neubiberg</v>
          </cell>
          <cell r="E10" t="str">
            <v>DDC</v>
          </cell>
        </row>
        <row r="11">
          <cell r="C11" t="str">
            <v>KiGa + VHS Floriansanger 5</v>
          </cell>
        </row>
        <row r="12">
          <cell r="C12" t="str">
            <v>Gemeindlicher Baubetriebshof</v>
          </cell>
        </row>
        <row r="13">
          <cell r="C13" t="str">
            <v>Seniorenfreizeitstätte</v>
          </cell>
        </row>
        <row r="14">
          <cell r="C14" t="str">
            <v>Kindergarten St. Christophorus</v>
          </cell>
        </row>
        <row r="15">
          <cell r="C15" t="str">
            <v>X X Freiwillige Feuerwehr Unterbiberg</v>
          </cell>
        </row>
        <row r="16">
          <cell r="C16" t="str">
            <v>Haus für Weiterbildung (HfW)</v>
          </cell>
        </row>
        <row r="17">
          <cell r="C17" t="str">
            <v>Grundschule Neubiberg</v>
          </cell>
        </row>
        <row r="18">
          <cell r="C18" t="str">
            <v>Rathaus</v>
          </cell>
        </row>
        <row r="19">
          <cell r="C19" t="str">
            <v>Bauamt und Kämmerei</v>
          </cell>
        </row>
        <row r="20">
          <cell r="C20" t="str">
            <v>X X KITA "Kinderhäuschen"</v>
          </cell>
        </row>
        <row r="21">
          <cell r="C21" t="str">
            <v>KITA "KIWI"</v>
          </cell>
        </row>
        <row r="22">
          <cell r="C22" t="str">
            <v>Sportzentrum</v>
          </cell>
        </row>
        <row r="23">
          <cell r="C23" t="str">
            <v>Grundschule Unterbiberg</v>
          </cell>
        </row>
        <row r="27">
          <cell r="C27" t="str">
            <v>nicht zugewiesen</v>
          </cell>
        </row>
      </sheetData>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XXXXXX"/>
      <sheetName val="Legende"/>
      <sheetName val="Firmendaten-Stangl"/>
      <sheetName val="Vorgaben-AG"/>
      <sheetName val="Checkliste"/>
      <sheetName val="Zusammenfassung"/>
      <sheetName val="Auswertung_Heizenergie #"/>
      <sheetName val="D_Obj1"/>
      <sheetName val="D_Obj2"/>
      <sheetName val="D_Obj3"/>
      <sheetName val="Einsparung"/>
      <sheetName val="Kennzahlen DENA"/>
      <sheetName val="Energiekennzahlen"/>
      <sheetName val="Herstellungskosten #"/>
      <sheetName val="Baseline #"/>
      <sheetName val="Finanzierung Stangl_neu"/>
      <sheetName val="Finanzierung Stangl_alt"/>
      <sheetName val="Finanzierung MCE BIS"/>
      <sheetName val="Kennzahlen EA Berlin"/>
      <sheetName val="CO2-Emissionen #"/>
      <sheetName val="Gegenüberstellung"/>
      <sheetName val="Kennzahlen vor Optimierung"/>
      <sheetName val="Kennzahlen nach Optimierung"/>
      <sheetName val="Elektroverbrauch"/>
      <sheetName val="Wärmeverbrau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Zusammenfassung 2012"/>
      <sheetName val="Zusammenfassung 2013 "/>
      <sheetName val="Zusammenfassung 2014"/>
      <sheetName val=" Baseline LRA"/>
      <sheetName val="Baseline RSG"/>
      <sheetName val=" Baseline FOS"/>
      <sheetName val="Zusam.fass. Baseline"/>
      <sheetName val="Wärme gemessen Detail"/>
      <sheetName val="7.Temperaturanhebung LRA"/>
      <sheetName val="8.Waschplatz Landrat"/>
      <sheetName val="9.Sondernutzung Räume LRA"/>
      <sheetName val="Temperaturanhebung LRA (2)"/>
      <sheetName val="Zeitbereinigung FOS 2012 2013"/>
      <sheetName val="Anbau Robert Schuman Gym"/>
      <sheetName val="NB Mehrverbrauch über Baseline"/>
      <sheetName val="NB Wärme Ski Trocknung"/>
      <sheetName val="NB Nutz.zeit.änd. Turnhalle RSG"/>
      <sheetName val="12. Schülerzahl RSG Wärme"/>
      <sheetName val="NB Sondernutzung Räume RSG"/>
      <sheetName val="10.1 Nutzungszeitenänderung Räu"/>
      <sheetName val="14.Ausfall Leitrechner"/>
      <sheetName val="15.Temperaturanhebung FOS "/>
      <sheetName val="15. Temperaturanhebung FOS  (2)"/>
      <sheetName val="NB Nutzungszeitenänderung FOS"/>
      <sheetName val="17.Sondernutzung Räume FOS"/>
      <sheetName val="Kosten"/>
      <sheetName val="Variation"/>
      <sheetName val="Temperaturanhebung RSG"/>
      <sheetName val="Temperaturanhebung RSG (2)"/>
      <sheetName val="32.Soft-Out"/>
      <sheetName val="38.Schülerzahl RSG Wasser"/>
      <sheetName val="Heizlüfter"/>
      <sheetName val="NB Wärme FOS Berechnung"/>
      <sheetName val="Darstellung Mehrverbrauch Strom"/>
      <sheetName val="Pumpen "/>
      <sheetName val="GTZ"/>
      <sheetName val="BIV-VWärmeJ"/>
      <sheetName val="SIV-VWärmeJ"/>
      <sheetName val="FC-VWärmeJ"/>
      <sheetName val="FC-KWärmeJ "/>
      <sheetName val="BIV-VStromJ "/>
      <sheetName val="SIV-VStromJ"/>
      <sheetName val="FC-VStromJ"/>
      <sheetName val="FC-KStromJ "/>
      <sheetName val="Listen"/>
      <sheetName val="spezifische Preise"/>
      <sheetName val="Temperaturanhebung FOS org"/>
      <sheetName val="Leistungsreduzierung Wärme RSG"/>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t="str">
            <v>KG Cham Gesamt</v>
          </cell>
          <cell r="B2" t="str">
            <v>Gesamt</v>
          </cell>
          <cell r="C2" t="str">
            <v>Tagesverlauf viertelstündlich</v>
          </cell>
          <cell r="D2">
            <v>2003</v>
          </cell>
          <cell r="E2" t="str">
            <v>Januar</v>
          </cell>
          <cell r="F2">
            <v>1</v>
          </cell>
          <cell r="G2" t="str">
            <v>Verbrauchsbericht</v>
          </cell>
          <cell r="H2" t="str">
            <v>Basis-Ist-Vergleich</v>
          </cell>
        </row>
        <row r="3">
          <cell r="A3" t="str">
            <v xml:space="preserve">KG LRA </v>
          </cell>
          <cell r="B3" t="str">
            <v>Strom</v>
          </cell>
          <cell r="C3" t="str">
            <v>Tagesverlauf stündlich</v>
          </cell>
          <cell r="D3">
            <v>2004</v>
          </cell>
          <cell r="E3" t="str">
            <v>Februar</v>
          </cell>
          <cell r="F3">
            <v>2</v>
          </cell>
          <cell r="G3" t="str">
            <v>Kostenbericht</v>
          </cell>
          <cell r="H3" t="str">
            <v>Soll-Ist-Vergleich</v>
          </cell>
        </row>
        <row r="4">
          <cell r="A4" t="str">
            <v xml:space="preserve">KG FOS </v>
          </cell>
          <cell r="B4" t="str">
            <v>Wärme</v>
          </cell>
          <cell r="C4" t="str">
            <v>Monatsverlauf</v>
          </cell>
          <cell r="D4">
            <v>2005</v>
          </cell>
          <cell r="E4" t="str">
            <v>März</v>
          </cell>
          <cell r="F4">
            <v>3</v>
          </cell>
          <cell r="G4" t="str">
            <v>Analysebericht</v>
          </cell>
          <cell r="H4" t="str">
            <v>GTZ-Ist-Vergleich</v>
          </cell>
        </row>
        <row r="5">
          <cell r="A5" t="str">
            <v>KG RSG</v>
          </cell>
          <cell r="B5" t="str">
            <v>Wasser</v>
          </cell>
          <cell r="C5" t="str">
            <v>Jahresverlauf</v>
          </cell>
          <cell r="D5">
            <v>2006</v>
          </cell>
          <cell r="E5" t="str">
            <v>April</v>
          </cell>
          <cell r="F5">
            <v>4</v>
          </cell>
        </row>
        <row r="6">
          <cell r="C6" t="str">
            <v>Jahresvergleich</v>
          </cell>
          <cell r="D6">
            <v>2007</v>
          </cell>
          <cell r="E6" t="str">
            <v>Mai</v>
          </cell>
          <cell r="F6">
            <v>5</v>
          </cell>
        </row>
        <row r="7">
          <cell r="D7">
            <v>2008</v>
          </cell>
          <cell r="E7" t="str">
            <v>Juni</v>
          </cell>
          <cell r="F7">
            <v>6</v>
          </cell>
        </row>
        <row r="8">
          <cell r="D8">
            <v>2009</v>
          </cell>
          <cell r="E8" t="str">
            <v>Juli</v>
          </cell>
          <cell r="F8">
            <v>7</v>
          </cell>
        </row>
        <row r="9">
          <cell r="D9">
            <v>2010</v>
          </cell>
          <cell r="E9" t="str">
            <v>August</v>
          </cell>
          <cell r="F9">
            <v>8</v>
          </cell>
        </row>
        <row r="10">
          <cell r="D10">
            <v>2011</v>
          </cell>
          <cell r="E10" t="str">
            <v>September</v>
          </cell>
          <cell r="F10">
            <v>9</v>
          </cell>
        </row>
        <row r="11">
          <cell r="D11">
            <v>2012</v>
          </cell>
          <cell r="E11" t="str">
            <v>Oktober</v>
          </cell>
          <cell r="F11">
            <v>10</v>
          </cell>
        </row>
        <row r="12">
          <cell r="D12">
            <v>2013</v>
          </cell>
          <cell r="E12" t="str">
            <v>November</v>
          </cell>
          <cell r="F12">
            <v>11</v>
          </cell>
        </row>
        <row r="13">
          <cell r="D13">
            <v>2014</v>
          </cell>
          <cell r="E13" t="str">
            <v>Dezember</v>
          </cell>
          <cell r="F13">
            <v>12</v>
          </cell>
        </row>
        <row r="14">
          <cell r="D14">
            <v>2015</v>
          </cell>
          <cell r="F14">
            <v>13</v>
          </cell>
        </row>
        <row r="15">
          <cell r="D15">
            <v>2016</v>
          </cell>
          <cell r="F15">
            <v>14</v>
          </cell>
        </row>
        <row r="16">
          <cell r="D16">
            <v>2017</v>
          </cell>
          <cell r="F16">
            <v>15</v>
          </cell>
        </row>
        <row r="17">
          <cell r="D17">
            <v>2018</v>
          </cell>
          <cell r="F17">
            <v>16</v>
          </cell>
        </row>
        <row r="18">
          <cell r="D18">
            <v>2019</v>
          </cell>
          <cell r="F18">
            <v>17</v>
          </cell>
        </row>
        <row r="19">
          <cell r="D19">
            <v>2020</v>
          </cell>
          <cell r="F19">
            <v>18</v>
          </cell>
        </row>
        <row r="20">
          <cell r="F20">
            <v>19</v>
          </cell>
        </row>
        <row r="21">
          <cell r="F21">
            <v>20</v>
          </cell>
        </row>
        <row r="22">
          <cell r="F22">
            <v>21</v>
          </cell>
        </row>
        <row r="23">
          <cell r="F23">
            <v>22</v>
          </cell>
        </row>
        <row r="24">
          <cell r="F24">
            <v>23</v>
          </cell>
        </row>
        <row r="25">
          <cell r="F25">
            <v>24</v>
          </cell>
        </row>
        <row r="26">
          <cell r="F26">
            <v>25</v>
          </cell>
        </row>
        <row r="27">
          <cell r="F27">
            <v>26</v>
          </cell>
        </row>
        <row r="28">
          <cell r="F28">
            <v>27</v>
          </cell>
        </row>
        <row r="29">
          <cell r="F29">
            <v>28</v>
          </cell>
        </row>
        <row r="30">
          <cell r="F30">
            <v>29</v>
          </cell>
        </row>
        <row r="31">
          <cell r="F31">
            <v>30</v>
          </cell>
        </row>
        <row r="32">
          <cell r="F32">
            <v>31</v>
          </cell>
        </row>
      </sheetData>
      <sheetData sheetId="46"/>
      <sheetData sheetId="47"/>
      <sheetData sheetId="48"/>
      <sheetData sheetId="4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ähler Gebäude A"/>
      <sheetName val="Zähler Gebäude B"/>
      <sheetName val="Zähler Gebäude C"/>
      <sheetName val="Zähler Gebäude D"/>
      <sheetName val="Zähler Gebäude E"/>
      <sheetName val="Tabelle 15-15"/>
      <sheetName val="Tabelle 20-15"/>
      <sheetName val="Tabelle 22-15"/>
      <sheetName val="Zusammenfassung Arbeit"/>
      <sheetName val="Ergebniss"/>
      <sheetName val="Wärmeverlust durch Änd. T inne "/>
      <sheetName val="Leistungsbestimmung"/>
      <sheetName val="allgemeine Daten"/>
      <sheetName val="GT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5-6 Basis"/>
      <sheetName val="GA-Baseline"/>
      <sheetName val="A-5-7 Einsparungen"/>
      <sheetName val="GA-Zusammenstellung"/>
      <sheetName val="GA-Strom"/>
      <sheetName val="GA-Gas"/>
      <sheetName val="GA-FW"/>
      <sheetName val="GA-Wasser"/>
      <sheetName val="RLT-Jahresbilanz"/>
      <sheetName val="WW-Verbrauch"/>
      <sheetName val="TWE-Auslegung"/>
      <sheetName val="Trafo"/>
      <sheetName val="Pumpenzusammenstellung"/>
      <sheetName val="FW-Lstg"/>
      <sheetName val="Schulzentrum Jülich"/>
      <sheetName val="Check spez. FW-Arbeit"/>
      <sheetName val="BHKW-Kosten &lt;10kWel"/>
      <sheetName val="BHKW-Kosten &lt;30kWel"/>
      <sheetName val="1. MHZ Halle Broich"/>
      <sheetName val="2. Stetternich"/>
      <sheetName val="3. Kulturbahnhof"/>
      <sheetName val="4. Kommunalfriedhof"/>
      <sheetName val="5. Kulturhaus"/>
      <sheetName val="6. GS Nord"/>
      <sheetName val="7. Grundschule Ost"/>
      <sheetName val="9. Grundschule West"/>
      <sheetName val="8. GS Süd"/>
      <sheetName val="12. VHS"/>
      <sheetName val="13. Gymn. Zit. Neben"/>
      <sheetName val="14. Gymn. Zit. Haupt"/>
      <sheetName val="15. K-K Stadion"/>
      <sheetName val="17. Rathaus Neben"/>
      <sheetName val="18. Rathaus Haupt"/>
      <sheetName val="BHKW"/>
    </sheetNames>
    <sheetDataSet>
      <sheetData sheetId="0"/>
      <sheetData sheetId="1"/>
      <sheetData sheetId="2">
        <row r="12">
          <cell r="J12">
            <v>335.10944528248382</v>
          </cell>
        </row>
      </sheetData>
      <sheetData sheetId="3"/>
      <sheetData sheetId="4">
        <row r="22">
          <cell r="E22">
            <v>0</v>
          </cell>
        </row>
      </sheetData>
      <sheetData sheetId="5">
        <row r="21">
          <cell r="I21">
            <v>335.10944528248382</v>
          </cell>
        </row>
      </sheetData>
      <sheetData sheetId="6">
        <row r="20">
          <cell r="H20">
            <v>48.814931857413072</v>
          </cell>
        </row>
      </sheetData>
      <sheetData sheetId="7">
        <row r="20">
          <cell r="H20">
            <v>88.57538093170001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D_DWD"/>
      <sheetName val="Anlagen-Auslegung"/>
      <sheetName val="JDL_Braun_alt"/>
      <sheetName val="JDL_Braun"/>
      <sheetName val="Gas,Öl,Wärme"/>
      <sheetName val="Strom"/>
      <sheetName val="Wasser"/>
      <sheetName val="Übersicht-Baseline"/>
      <sheetName val="Übersicht2007_alt"/>
      <sheetName val="spez. Preise"/>
      <sheetName val="Baseline-Verifizierung"/>
      <sheetName val="Lastgangerstellung2007"/>
      <sheetName val="Anlagen-Auslegung_BHKW-Eco_Neub"/>
      <sheetName val="Anlagen-Auslegung_BHKW-Eco_Altb"/>
      <sheetName val="Anlagen-Auslegung_BHKW-KWE_Altb"/>
      <sheetName val="Anlagen-Auslegung_BHKW-Spi_Altb"/>
      <sheetName val="Varianten"/>
      <sheetName val="Investitionskosten"/>
      <sheetName val="TWW-Bilanz"/>
      <sheetName val="Gesamtbilanz"/>
      <sheetName val="Gesamtbilanz_BHKW_Eco"/>
      <sheetName val="Gesamtbilanz_BHKW_Spilling"/>
      <sheetName val="Gesamtbilanz_BHKW_kW-Energie"/>
      <sheetName val="Lastgangerstellung_Neubau-HausA"/>
      <sheetName val="Lastgangerstellung_Altbau_HausC"/>
      <sheetName val="Standort"/>
      <sheetName val="Kessel_Altbau"/>
      <sheetName val="Kessel_Neubau"/>
      <sheetName val="Strombilanz BIMA#"/>
      <sheetName val="Sim Lueftung ist"/>
      <sheetName val="Strombilanz"/>
      <sheetName val="Formeln"/>
      <sheetName val="Wärmeleistung"/>
      <sheetName val="Kaelteleist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rteb0204_beispiel"/>
    </sheetNames>
    <definedNames>
      <definedName name="Button1_Klick"/>
      <definedName name="DL_fertig"/>
    </defined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Varianten_Amt-Freising"/>
      <sheetName val="DP-Var1_Amt-Freising "/>
      <sheetName val="DP-Var2_Amt-Freising"/>
      <sheetName val="MN_Amt-Freising"/>
      <sheetName val="Maßnahmenbewert_Amt-Freising-V1"/>
      <sheetName val="Gesamtbilanz-Var1_Amt-Freising"/>
      <sheetName val="Gesamtbilanz-Var2_Amt-Freising"/>
      <sheetName val="Diagramme_Amt-Freising"/>
      <sheetName val="Maßnahmenbewert_Amt-Freising-V2"/>
      <sheetName val="Wartung_Los1"/>
      <sheetName val="Varianten_Amt-Erding"/>
      <sheetName val="MN_Amt-Erding"/>
      <sheetName val="Maßnahmenbewert_Amt-Erding-Var1"/>
      <sheetName val="Gesamtbilanz-Var1_Amt-Erding"/>
      <sheetName val="DP-Var1_Amt-Erding "/>
      <sheetName val="DP-Var2_Amt-Erding"/>
      <sheetName val="Maßnahmenbewert_Amt-Erding-Var2"/>
      <sheetName val="Gesamtbilanz-Var2_Amt-Erding"/>
      <sheetName val="Diagramme_Amt-Erding"/>
      <sheetName val="MN_LfK"/>
      <sheetName val="DP_LfK"/>
      <sheetName val="Gesamtbilanz_LfK"/>
      <sheetName val="Maßnahmenbewertung_LfK"/>
      <sheetName val="Diagramme_LfK"/>
      <sheetName val="FU Liste&amp;Preise_Löbel"/>
      <sheetName val="Stundenlohn&amp;Gemeinkosten"/>
      <sheetName val="MN_LVA"/>
      <sheetName val="DP_LVA"/>
      <sheetName val="Gesamtbilanz_LVA_neu"/>
      <sheetName val="Maßnahmenbewertung_LVA"/>
      <sheetName val="Diagramme_LVA"/>
      <sheetName val="CO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ow r="4">
          <cell r="C4">
            <v>254</v>
          </cell>
        </row>
        <row r="5">
          <cell r="C5">
            <v>683</v>
          </cell>
        </row>
        <row r="6">
          <cell r="C6">
            <v>153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ste"/>
      <sheetName val="Objektliste"/>
      <sheetName val="Übersicht"/>
      <sheetName val="Wärme"/>
      <sheetName val="Wärme1Druck"/>
      <sheetName val="Wärme2Druck"/>
      <sheetName val="Strom"/>
      <sheetName val="Strom1Druck"/>
      <sheetName val="Strom2Druck"/>
      <sheetName val="GT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line_P9_000622"/>
      <sheetName val="Fahrtenbuch"/>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ktliste"/>
      <sheetName val="Übersicht"/>
      <sheetName val="Wärme"/>
      <sheetName val="Wärme1 drucken"/>
      <sheetName val="Wärme2 drucken"/>
      <sheetName val="Strom"/>
      <sheetName val="Strom1 drucken"/>
      <sheetName val="Strom2 drucken"/>
      <sheetName val="Begehungstermine"/>
      <sheetName val="Messungen"/>
      <sheetName val="Bemerkungen"/>
      <sheetName val="GT15"/>
      <sheetName val="Tabelle6"/>
    </sheetNames>
    <sheetDataSet>
      <sheetData sheetId="0"/>
      <sheetData sheetId="1"/>
      <sheetData sheetId="2"/>
      <sheetData sheetId="3"/>
      <sheetData sheetId="4"/>
      <sheetData sheetId="5"/>
      <sheetData sheetId="6"/>
      <sheetData sheetId="7"/>
      <sheetData sheetId="8"/>
      <sheetData sheetId="9"/>
      <sheetData sheetId="10"/>
      <sheetData sheetId="11">
        <row r="1">
          <cell r="A1" t="str">
            <v>DATUM</v>
          </cell>
          <cell r="B1" t="str">
            <v>DATUM</v>
          </cell>
          <cell r="C1" t="str">
            <v>Gt15</v>
          </cell>
          <cell r="D1" t="str">
            <v>S(GT(15))</v>
          </cell>
        </row>
        <row r="2">
          <cell r="A2">
            <v>32874</v>
          </cell>
          <cell r="B2">
            <v>32874</v>
          </cell>
          <cell r="C2">
            <v>16.8</v>
          </cell>
          <cell r="D2">
            <v>16.8</v>
          </cell>
        </row>
        <row r="3">
          <cell r="A3">
            <v>32875</v>
          </cell>
          <cell r="B3">
            <v>32875</v>
          </cell>
          <cell r="C3">
            <v>16.399999999999999</v>
          </cell>
          <cell r="D3">
            <v>33.200000000000003</v>
          </cell>
        </row>
        <row r="4">
          <cell r="A4">
            <v>32876</v>
          </cell>
          <cell r="B4">
            <v>32876</v>
          </cell>
          <cell r="C4">
            <v>15.3</v>
          </cell>
          <cell r="D4">
            <v>48.5</v>
          </cell>
        </row>
        <row r="5">
          <cell r="A5">
            <v>32877</v>
          </cell>
          <cell r="B5">
            <v>32877</v>
          </cell>
          <cell r="C5">
            <v>16.100000000000001</v>
          </cell>
          <cell r="D5">
            <v>64.599999999999994</v>
          </cell>
        </row>
        <row r="6">
          <cell r="A6">
            <v>32878</v>
          </cell>
          <cell r="B6">
            <v>32878</v>
          </cell>
          <cell r="C6">
            <v>15.5</v>
          </cell>
          <cell r="D6">
            <v>80.099999999999994</v>
          </cell>
        </row>
        <row r="7">
          <cell r="A7">
            <v>32879</v>
          </cell>
          <cell r="B7">
            <v>32879</v>
          </cell>
          <cell r="C7">
            <v>15.5</v>
          </cell>
          <cell r="D7">
            <v>95.6</v>
          </cell>
        </row>
        <row r="8">
          <cell r="A8">
            <v>32880</v>
          </cell>
          <cell r="B8">
            <v>32880</v>
          </cell>
          <cell r="C8">
            <v>19.100000000000001</v>
          </cell>
          <cell r="D8">
            <v>114.69999999999999</v>
          </cell>
        </row>
        <row r="9">
          <cell r="A9">
            <v>32881</v>
          </cell>
          <cell r="B9">
            <v>32881</v>
          </cell>
          <cell r="C9">
            <v>15.6</v>
          </cell>
          <cell r="D9">
            <v>130.29999999999998</v>
          </cell>
        </row>
        <row r="10">
          <cell r="A10">
            <v>32882</v>
          </cell>
          <cell r="B10">
            <v>32882</v>
          </cell>
          <cell r="C10">
            <v>12</v>
          </cell>
          <cell r="D10">
            <v>142.29999999999998</v>
          </cell>
        </row>
        <row r="11">
          <cell r="A11">
            <v>32883</v>
          </cell>
          <cell r="B11">
            <v>32883</v>
          </cell>
          <cell r="C11">
            <v>10.8</v>
          </cell>
          <cell r="D11">
            <v>153.1</v>
          </cell>
        </row>
        <row r="12">
          <cell r="A12">
            <v>32884</v>
          </cell>
          <cell r="B12">
            <v>32884</v>
          </cell>
          <cell r="C12">
            <v>10.6</v>
          </cell>
          <cell r="D12">
            <v>163.69999999999999</v>
          </cell>
        </row>
        <row r="13">
          <cell r="A13">
            <v>32885</v>
          </cell>
          <cell r="B13">
            <v>32885</v>
          </cell>
          <cell r="C13">
            <v>8.6999999999999993</v>
          </cell>
          <cell r="D13">
            <v>172.39999999999998</v>
          </cell>
        </row>
        <row r="14">
          <cell r="A14">
            <v>32886</v>
          </cell>
          <cell r="B14">
            <v>32886</v>
          </cell>
          <cell r="C14">
            <v>13.1</v>
          </cell>
          <cell r="D14">
            <v>185.49999999999997</v>
          </cell>
        </row>
        <row r="15">
          <cell r="A15">
            <v>32887</v>
          </cell>
          <cell r="B15">
            <v>32887</v>
          </cell>
          <cell r="C15">
            <v>12.2</v>
          </cell>
          <cell r="D15">
            <v>197.69999999999996</v>
          </cell>
        </row>
        <row r="16">
          <cell r="A16">
            <v>32888</v>
          </cell>
          <cell r="B16">
            <v>32888</v>
          </cell>
          <cell r="C16">
            <v>11.5</v>
          </cell>
          <cell r="D16">
            <v>209.19999999999996</v>
          </cell>
        </row>
        <row r="17">
          <cell r="A17">
            <v>32889</v>
          </cell>
          <cell r="B17">
            <v>32889</v>
          </cell>
          <cell r="C17">
            <v>5.5</v>
          </cell>
          <cell r="D17">
            <v>214.69999999999996</v>
          </cell>
        </row>
        <row r="18">
          <cell r="A18">
            <v>32890</v>
          </cell>
          <cell r="B18">
            <v>32890</v>
          </cell>
          <cell r="C18">
            <v>6.4</v>
          </cell>
          <cell r="D18">
            <v>221.09999999999997</v>
          </cell>
        </row>
        <row r="19">
          <cell r="A19">
            <v>32891</v>
          </cell>
          <cell r="B19">
            <v>32891</v>
          </cell>
          <cell r="C19">
            <v>10.3</v>
          </cell>
          <cell r="D19">
            <v>231.39999999999998</v>
          </cell>
        </row>
        <row r="20">
          <cell r="A20">
            <v>32892</v>
          </cell>
          <cell r="B20">
            <v>32892</v>
          </cell>
          <cell r="C20">
            <v>10.3</v>
          </cell>
          <cell r="D20">
            <v>241.7</v>
          </cell>
        </row>
        <row r="21">
          <cell r="A21">
            <v>32893</v>
          </cell>
          <cell r="B21">
            <v>32893</v>
          </cell>
          <cell r="C21">
            <v>9.4</v>
          </cell>
          <cell r="D21">
            <v>251.1</v>
          </cell>
        </row>
        <row r="22">
          <cell r="A22">
            <v>32894</v>
          </cell>
          <cell r="B22">
            <v>32894</v>
          </cell>
          <cell r="C22">
            <v>7</v>
          </cell>
          <cell r="D22">
            <v>258.10000000000002</v>
          </cell>
        </row>
        <row r="23">
          <cell r="A23">
            <v>32895</v>
          </cell>
          <cell r="B23">
            <v>32895</v>
          </cell>
          <cell r="C23">
            <v>6.5</v>
          </cell>
          <cell r="D23">
            <v>264.60000000000002</v>
          </cell>
        </row>
        <row r="24">
          <cell r="A24">
            <v>32896</v>
          </cell>
          <cell r="B24">
            <v>32896</v>
          </cell>
          <cell r="C24">
            <v>7.7</v>
          </cell>
          <cell r="D24">
            <v>272.3</v>
          </cell>
        </row>
        <row r="25">
          <cell r="A25">
            <v>32897</v>
          </cell>
          <cell r="B25">
            <v>32897</v>
          </cell>
          <cell r="C25">
            <v>9.1999999999999993</v>
          </cell>
          <cell r="D25">
            <v>281.5</v>
          </cell>
        </row>
        <row r="26">
          <cell r="A26">
            <v>32898</v>
          </cell>
          <cell r="B26">
            <v>32898</v>
          </cell>
          <cell r="C26">
            <v>9.9</v>
          </cell>
          <cell r="D26">
            <v>291.39999999999998</v>
          </cell>
        </row>
        <row r="27">
          <cell r="A27">
            <v>32899</v>
          </cell>
          <cell r="B27">
            <v>32899</v>
          </cell>
          <cell r="C27">
            <v>8.8000000000000007</v>
          </cell>
          <cell r="D27">
            <v>300.2</v>
          </cell>
        </row>
        <row r="28">
          <cell r="A28">
            <v>32900</v>
          </cell>
          <cell r="B28">
            <v>32900</v>
          </cell>
          <cell r="C28">
            <v>10.7</v>
          </cell>
          <cell r="D28">
            <v>310.89999999999998</v>
          </cell>
        </row>
        <row r="29">
          <cell r="A29">
            <v>32901</v>
          </cell>
          <cell r="B29">
            <v>32901</v>
          </cell>
          <cell r="C29">
            <v>9.6</v>
          </cell>
          <cell r="D29">
            <v>320.5</v>
          </cell>
        </row>
        <row r="30">
          <cell r="A30">
            <v>32902</v>
          </cell>
          <cell r="B30">
            <v>32902</v>
          </cell>
          <cell r="C30">
            <v>9.6999999999999993</v>
          </cell>
          <cell r="D30">
            <v>330.2</v>
          </cell>
        </row>
        <row r="31">
          <cell r="A31">
            <v>32903</v>
          </cell>
          <cell r="B31">
            <v>32903</v>
          </cell>
          <cell r="C31">
            <v>10.6</v>
          </cell>
          <cell r="D31">
            <v>340.8</v>
          </cell>
        </row>
        <row r="32">
          <cell r="A32">
            <v>32904</v>
          </cell>
          <cell r="B32">
            <v>32904</v>
          </cell>
          <cell r="C32">
            <v>8.1</v>
          </cell>
          <cell r="D32">
            <v>348.90000000000003</v>
          </cell>
        </row>
        <row r="33">
          <cell r="A33">
            <v>32905</v>
          </cell>
          <cell r="B33">
            <v>32905</v>
          </cell>
          <cell r="C33">
            <v>8</v>
          </cell>
          <cell r="D33">
            <v>356.90000000000003</v>
          </cell>
        </row>
        <row r="34">
          <cell r="A34">
            <v>32906</v>
          </cell>
          <cell r="B34">
            <v>32906</v>
          </cell>
          <cell r="C34">
            <v>9.1999999999999993</v>
          </cell>
          <cell r="D34">
            <v>366.1</v>
          </cell>
        </row>
        <row r="35">
          <cell r="A35">
            <v>32907</v>
          </cell>
          <cell r="B35">
            <v>32907</v>
          </cell>
          <cell r="C35">
            <v>8.3000000000000007</v>
          </cell>
          <cell r="D35">
            <v>374.40000000000003</v>
          </cell>
        </row>
        <row r="36">
          <cell r="A36">
            <v>32908</v>
          </cell>
          <cell r="B36">
            <v>32908</v>
          </cell>
          <cell r="C36">
            <v>8.4</v>
          </cell>
          <cell r="D36">
            <v>382.8</v>
          </cell>
        </row>
        <row r="37">
          <cell r="A37">
            <v>32909</v>
          </cell>
          <cell r="B37">
            <v>32909</v>
          </cell>
          <cell r="C37">
            <v>9.1999999999999993</v>
          </cell>
          <cell r="D37">
            <v>392</v>
          </cell>
        </row>
        <row r="38">
          <cell r="A38">
            <v>32910</v>
          </cell>
          <cell r="B38">
            <v>32910</v>
          </cell>
          <cell r="C38">
            <v>10.3</v>
          </cell>
          <cell r="D38">
            <v>402.3</v>
          </cell>
        </row>
        <row r="39">
          <cell r="A39">
            <v>32911</v>
          </cell>
          <cell r="B39">
            <v>32911</v>
          </cell>
          <cell r="C39">
            <v>6.6</v>
          </cell>
          <cell r="D39">
            <v>408.90000000000003</v>
          </cell>
        </row>
        <row r="40">
          <cell r="A40">
            <v>32912</v>
          </cell>
          <cell r="B40">
            <v>32912</v>
          </cell>
          <cell r="C40">
            <v>4.0999999999999996</v>
          </cell>
          <cell r="D40">
            <v>413.00000000000006</v>
          </cell>
        </row>
        <row r="41">
          <cell r="A41">
            <v>32913</v>
          </cell>
          <cell r="B41">
            <v>32913</v>
          </cell>
          <cell r="C41">
            <v>9.8000000000000007</v>
          </cell>
          <cell r="D41">
            <v>422.80000000000007</v>
          </cell>
        </row>
        <row r="42">
          <cell r="A42">
            <v>32914</v>
          </cell>
          <cell r="B42">
            <v>32914</v>
          </cell>
          <cell r="C42">
            <v>10.7</v>
          </cell>
          <cell r="D42">
            <v>433.50000000000006</v>
          </cell>
        </row>
        <row r="43">
          <cell r="A43">
            <v>32915</v>
          </cell>
          <cell r="B43">
            <v>32915</v>
          </cell>
          <cell r="C43">
            <v>10.1</v>
          </cell>
          <cell r="D43">
            <v>443.60000000000008</v>
          </cell>
        </row>
        <row r="44">
          <cell r="A44">
            <v>32916</v>
          </cell>
          <cell r="B44">
            <v>32916</v>
          </cell>
          <cell r="C44">
            <v>12.1</v>
          </cell>
          <cell r="D44">
            <v>455.7000000000001</v>
          </cell>
        </row>
        <row r="45">
          <cell r="A45">
            <v>32917</v>
          </cell>
          <cell r="B45">
            <v>32917</v>
          </cell>
          <cell r="C45">
            <v>12.8</v>
          </cell>
          <cell r="D45">
            <v>468.50000000000011</v>
          </cell>
        </row>
        <row r="46">
          <cell r="A46">
            <v>32918</v>
          </cell>
          <cell r="B46">
            <v>32918</v>
          </cell>
          <cell r="C46">
            <v>12.5</v>
          </cell>
          <cell r="D46">
            <v>481.00000000000011</v>
          </cell>
        </row>
        <row r="47">
          <cell r="A47">
            <v>32919</v>
          </cell>
          <cell r="B47">
            <v>32919</v>
          </cell>
          <cell r="C47">
            <v>13.4</v>
          </cell>
          <cell r="D47">
            <v>494.40000000000009</v>
          </cell>
        </row>
        <row r="48">
          <cell r="A48">
            <v>32920</v>
          </cell>
          <cell r="B48">
            <v>32920</v>
          </cell>
          <cell r="C48">
            <v>12.8</v>
          </cell>
          <cell r="D48">
            <v>507.2000000000001</v>
          </cell>
        </row>
        <row r="49">
          <cell r="A49">
            <v>32921</v>
          </cell>
          <cell r="B49">
            <v>32921</v>
          </cell>
          <cell r="C49">
            <v>11.9</v>
          </cell>
          <cell r="D49">
            <v>519.10000000000014</v>
          </cell>
        </row>
        <row r="50">
          <cell r="A50">
            <v>32922</v>
          </cell>
          <cell r="B50">
            <v>32922</v>
          </cell>
          <cell r="C50">
            <v>8.1</v>
          </cell>
          <cell r="D50">
            <v>527.20000000000016</v>
          </cell>
        </row>
        <row r="51">
          <cell r="A51">
            <v>32923</v>
          </cell>
          <cell r="B51">
            <v>32923</v>
          </cell>
          <cell r="C51">
            <v>6.2</v>
          </cell>
          <cell r="D51">
            <v>533.4000000000002</v>
          </cell>
        </row>
        <row r="52">
          <cell r="A52">
            <v>32924</v>
          </cell>
          <cell r="B52">
            <v>32924</v>
          </cell>
          <cell r="C52">
            <v>3</v>
          </cell>
          <cell r="D52">
            <v>536.4000000000002</v>
          </cell>
        </row>
        <row r="53">
          <cell r="A53">
            <v>32925</v>
          </cell>
          <cell r="B53">
            <v>32925</v>
          </cell>
          <cell r="C53">
            <v>3.4</v>
          </cell>
          <cell r="D53">
            <v>539.80000000000018</v>
          </cell>
        </row>
        <row r="54">
          <cell r="A54">
            <v>32926</v>
          </cell>
          <cell r="B54">
            <v>32926</v>
          </cell>
          <cell r="C54">
            <v>8</v>
          </cell>
          <cell r="D54">
            <v>547.80000000000018</v>
          </cell>
        </row>
        <row r="55">
          <cell r="A55">
            <v>32927</v>
          </cell>
          <cell r="B55">
            <v>32927</v>
          </cell>
          <cell r="C55">
            <v>7.4</v>
          </cell>
          <cell r="D55">
            <v>555.20000000000016</v>
          </cell>
        </row>
        <row r="56">
          <cell r="A56">
            <v>32928</v>
          </cell>
          <cell r="B56">
            <v>32928</v>
          </cell>
          <cell r="C56">
            <v>5.8</v>
          </cell>
          <cell r="D56">
            <v>561.00000000000011</v>
          </cell>
        </row>
        <row r="57">
          <cell r="A57">
            <v>32929</v>
          </cell>
          <cell r="B57">
            <v>32929</v>
          </cell>
          <cell r="C57">
            <v>3</v>
          </cell>
          <cell r="D57">
            <v>564.00000000000011</v>
          </cell>
        </row>
        <row r="58">
          <cell r="A58">
            <v>32930</v>
          </cell>
          <cell r="B58">
            <v>32930</v>
          </cell>
          <cell r="C58">
            <v>6.1</v>
          </cell>
          <cell r="D58">
            <v>570.10000000000014</v>
          </cell>
        </row>
        <row r="59">
          <cell r="A59">
            <v>32931</v>
          </cell>
          <cell r="B59">
            <v>32931</v>
          </cell>
          <cell r="C59">
            <v>11.3</v>
          </cell>
          <cell r="D59">
            <v>581.40000000000009</v>
          </cell>
        </row>
        <row r="60">
          <cell r="A60">
            <v>32932</v>
          </cell>
          <cell r="B60">
            <v>32932</v>
          </cell>
          <cell r="C60">
            <v>9.9</v>
          </cell>
          <cell r="D60">
            <v>591.30000000000007</v>
          </cell>
        </row>
        <row r="61">
          <cell r="A61">
            <v>32933</v>
          </cell>
          <cell r="B61">
            <v>32933</v>
          </cell>
          <cell r="C61">
            <v>11.7</v>
          </cell>
          <cell r="D61">
            <v>603.00000000000011</v>
          </cell>
        </row>
        <row r="62">
          <cell r="A62">
            <v>32934</v>
          </cell>
          <cell r="B62">
            <v>32934</v>
          </cell>
          <cell r="C62">
            <v>12.9</v>
          </cell>
          <cell r="D62">
            <v>615.90000000000009</v>
          </cell>
        </row>
        <row r="63">
          <cell r="A63">
            <v>32935</v>
          </cell>
          <cell r="B63">
            <v>32935</v>
          </cell>
          <cell r="C63">
            <v>12.5</v>
          </cell>
          <cell r="D63">
            <v>628.40000000000009</v>
          </cell>
        </row>
        <row r="64">
          <cell r="A64">
            <v>32936</v>
          </cell>
          <cell r="B64">
            <v>32936</v>
          </cell>
          <cell r="C64">
            <v>9.4</v>
          </cell>
          <cell r="D64">
            <v>637.80000000000007</v>
          </cell>
        </row>
        <row r="65">
          <cell r="A65">
            <v>32937</v>
          </cell>
          <cell r="B65">
            <v>32937</v>
          </cell>
          <cell r="C65">
            <v>8</v>
          </cell>
          <cell r="D65">
            <v>645.80000000000007</v>
          </cell>
        </row>
        <row r="66">
          <cell r="A66">
            <v>32938</v>
          </cell>
          <cell r="B66">
            <v>32938</v>
          </cell>
          <cell r="C66">
            <v>7.3</v>
          </cell>
          <cell r="D66">
            <v>653.1</v>
          </cell>
        </row>
        <row r="67">
          <cell r="A67">
            <v>32939</v>
          </cell>
          <cell r="B67">
            <v>32939</v>
          </cell>
          <cell r="C67">
            <v>5.9</v>
          </cell>
          <cell r="D67">
            <v>659</v>
          </cell>
        </row>
        <row r="68">
          <cell r="A68">
            <v>32940</v>
          </cell>
          <cell r="B68">
            <v>32940</v>
          </cell>
          <cell r="C68">
            <v>5.8</v>
          </cell>
          <cell r="D68">
            <v>664.8</v>
          </cell>
        </row>
        <row r="69">
          <cell r="A69">
            <v>32941</v>
          </cell>
          <cell r="B69">
            <v>32941</v>
          </cell>
          <cell r="C69">
            <v>8.6</v>
          </cell>
          <cell r="D69">
            <v>673.4</v>
          </cell>
        </row>
        <row r="70">
          <cell r="A70">
            <v>32942</v>
          </cell>
          <cell r="B70">
            <v>32942</v>
          </cell>
          <cell r="C70">
            <v>9</v>
          </cell>
          <cell r="D70">
            <v>682.4</v>
          </cell>
        </row>
        <row r="71">
          <cell r="A71">
            <v>32943</v>
          </cell>
          <cell r="B71">
            <v>32943</v>
          </cell>
          <cell r="C71">
            <v>2.6</v>
          </cell>
          <cell r="D71">
            <v>685</v>
          </cell>
        </row>
        <row r="72">
          <cell r="A72">
            <v>32944</v>
          </cell>
          <cell r="B72">
            <v>32944</v>
          </cell>
          <cell r="C72">
            <v>5.8</v>
          </cell>
          <cell r="D72">
            <v>690.8</v>
          </cell>
        </row>
        <row r="73">
          <cell r="A73">
            <v>32945</v>
          </cell>
          <cell r="B73">
            <v>32945</v>
          </cell>
          <cell r="C73">
            <v>9.3000000000000007</v>
          </cell>
          <cell r="D73">
            <v>700.09999999999991</v>
          </cell>
        </row>
        <row r="74">
          <cell r="A74">
            <v>32946</v>
          </cell>
          <cell r="B74">
            <v>32946</v>
          </cell>
          <cell r="C74">
            <v>9.5</v>
          </cell>
          <cell r="D74">
            <v>709.59999999999991</v>
          </cell>
        </row>
        <row r="75">
          <cell r="A75">
            <v>32947</v>
          </cell>
          <cell r="B75">
            <v>32947</v>
          </cell>
          <cell r="C75">
            <v>8</v>
          </cell>
          <cell r="D75">
            <v>717.59999999999991</v>
          </cell>
        </row>
        <row r="76">
          <cell r="A76">
            <v>32948</v>
          </cell>
          <cell r="B76">
            <v>32948</v>
          </cell>
          <cell r="C76">
            <v>5.9</v>
          </cell>
          <cell r="D76">
            <v>723.49999999999989</v>
          </cell>
        </row>
        <row r="77">
          <cell r="A77">
            <v>32949</v>
          </cell>
          <cell r="B77">
            <v>32949</v>
          </cell>
          <cell r="C77">
            <v>4.3</v>
          </cell>
          <cell r="D77">
            <v>727.79999999999984</v>
          </cell>
        </row>
        <row r="78">
          <cell r="A78">
            <v>32950</v>
          </cell>
          <cell r="B78">
            <v>32950</v>
          </cell>
          <cell r="C78">
            <v>4.5</v>
          </cell>
          <cell r="D78">
            <v>732.29999999999984</v>
          </cell>
        </row>
        <row r="79">
          <cell r="A79">
            <v>32951</v>
          </cell>
          <cell r="B79">
            <v>32951</v>
          </cell>
          <cell r="C79">
            <v>2.1</v>
          </cell>
          <cell r="D79">
            <v>734.39999999999986</v>
          </cell>
        </row>
        <row r="80">
          <cell r="A80">
            <v>32952</v>
          </cell>
          <cell r="B80">
            <v>32952</v>
          </cell>
          <cell r="C80">
            <v>3.7</v>
          </cell>
          <cell r="D80">
            <v>738.09999999999991</v>
          </cell>
        </row>
        <row r="81">
          <cell r="A81">
            <v>32953</v>
          </cell>
          <cell r="B81">
            <v>32953</v>
          </cell>
          <cell r="C81">
            <v>3.3</v>
          </cell>
          <cell r="D81">
            <v>741.39999999999986</v>
          </cell>
        </row>
        <row r="82">
          <cell r="A82">
            <v>32954</v>
          </cell>
          <cell r="B82">
            <v>32954</v>
          </cell>
          <cell r="C82">
            <v>3.7</v>
          </cell>
          <cell r="D82">
            <v>745.09999999999991</v>
          </cell>
        </row>
        <row r="83">
          <cell r="A83">
            <v>32955</v>
          </cell>
          <cell r="B83">
            <v>32955</v>
          </cell>
          <cell r="C83">
            <v>6.4</v>
          </cell>
          <cell r="D83">
            <v>751.49999999999989</v>
          </cell>
        </row>
        <row r="84">
          <cell r="A84">
            <v>32956</v>
          </cell>
          <cell r="B84">
            <v>32956</v>
          </cell>
          <cell r="C84">
            <v>5.9</v>
          </cell>
          <cell r="D84">
            <v>757.39999999999986</v>
          </cell>
        </row>
        <row r="85">
          <cell r="A85">
            <v>32957</v>
          </cell>
          <cell r="B85">
            <v>32957</v>
          </cell>
          <cell r="C85">
            <v>9.4</v>
          </cell>
          <cell r="D85">
            <v>766.79999999999984</v>
          </cell>
        </row>
        <row r="86">
          <cell r="A86">
            <v>32958</v>
          </cell>
          <cell r="B86">
            <v>32958</v>
          </cell>
          <cell r="C86">
            <v>8.8000000000000007</v>
          </cell>
          <cell r="D86">
            <v>775.5999999999998</v>
          </cell>
        </row>
        <row r="87">
          <cell r="A87">
            <v>32959</v>
          </cell>
          <cell r="B87">
            <v>32959</v>
          </cell>
          <cell r="C87">
            <v>9</v>
          </cell>
          <cell r="D87">
            <v>784.5999999999998</v>
          </cell>
        </row>
        <row r="88">
          <cell r="A88">
            <v>32960</v>
          </cell>
          <cell r="B88">
            <v>32960</v>
          </cell>
          <cell r="C88">
            <v>7.8</v>
          </cell>
          <cell r="D88">
            <v>792.39999999999975</v>
          </cell>
        </row>
        <row r="89">
          <cell r="A89">
            <v>32961</v>
          </cell>
          <cell r="B89">
            <v>32961</v>
          </cell>
          <cell r="C89">
            <v>6.1</v>
          </cell>
          <cell r="D89">
            <v>798.49999999999977</v>
          </cell>
        </row>
        <row r="90">
          <cell r="A90">
            <v>32962</v>
          </cell>
          <cell r="B90">
            <v>32962</v>
          </cell>
          <cell r="C90">
            <v>8.6999999999999993</v>
          </cell>
          <cell r="D90">
            <v>807.19999999999982</v>
          </cell>
        </row>
        <row r="91">
          <cell r="A91">
            <v>32963</v>
          </cell>
          <cell r="B91">
            <v>32963</v>
          </cell>
          <cell r="C91">
            <v>4.4000000000000004</v>
          </cell>
          <cell r="D91">
            <v>811.5999999999998</v>
          </cell>
        </row>
        <row r="92">
          <cell r="A92">
            <v>32964</v>
          </cell>
          <cell r="B92">
            <v>32964</v>
          </cell>
          <cell r="C92">
            <v>3.1</v>
          </cell>
          <cell r="D92">
            <v>814.69999999999982</v>
          </cell>
        </row>
        <row r="93">
          <cell r="A93">
            <v>32965</v>
          </cell>
          <cell r="B93">
            <v>32965</v>
          </cell>
          <cell r="C93">
            <v>1.4</v>
          </cell>
          <cell r="D93">
            <v>816.0999999999998</v>
          </cell>
        </row>
        <row r="94">
          <cell r="A94">
            <v>32966</v>
          </cell>
          <cell r="B94">
            <v>32966</v>
          </cell>
          <cell r="C94">
            <v>3.1</v>
          </cell>
          <cell r="D94">
            <v>819.19999999999982</v>
          </cell>
        </row>
        <row r="95">
          <cell r="A95">
            <v>32967</v>
          </cell>
          <cell r="B95">
            <v>32967</v>
          </cell>
          <cell r="C95">
            <v>9.6</v>
          </cell>
          <cell r="D95">
            <v>828.79999999999984</v>
          </cell>
        </row>
        <row r="96">
          <cell r="A96">
            <v>32968</v>
          </cell>
          <cell r="B96">
            <v>32968</v>
          </cell>
          <cell r="C96">
            <v>11.5</v>
          </cell>
          <cell r="D96">
            <v>840.29999999999984</v>
          </cell>
        </row>
        <row r="97">
          <cell r="A97">
            <v>32969</v>
          </cell>
          <cell r="B97">
            <v>32969</v>
          </cell>
          <cell r="C97">
            <v>9</v>
          </cell>
          <cell r="D97">
            <v>849.29999999999984</v>
          </cell>
        </row>
        <row r="98">
          <cell r="A98">
            <v>32970</v>
          </cell>
          <cell r="B98">
            <v>32970</v>
          </cell>
          <cell r="C98">
            <v>8.4</v>
          </cell>
          <cell r="D98">
            <v>857.69999999999982</v>
          </cell>
        </row>
        <row r="99">
          <cell r="A99">
            <v>32971</v>
          </cell>
          <cell r="B99">
            <v>32971</v>
          </cell>
          <cell r="C99">
            <v>10.9</v>
          </cell>
          <cell r="D99">
            <v>868.5999999999998</v>
          </cell>
        </row>
        <row r="100">
          <cell r="A100">
            <v>32972</v>
          </cell>
          <cell r="B100">
            <v>32972</v>
          </cell>
          <cell r="C100">
            <v>11.4</v>
          </cell>
          <cell r="D100">
            <v>879.99999999999977</v>
          </cell>
        </row>
        <row r="101">
          <cell r="A101">
            <v>32973</v>
          </cell>
          <cell r="B101">
            <v>32973</v>
          </cell>
          <cell r="C101">
            <v>9.8000000000000007</v>
          </cell>
          <cell r="D101">
            <v>889.79999999999973</v>
          </cell>
        </row>
        <row r="102">
          <cell r="A102">
            <v>32974</v>
          </cell>
          <cell r="B102">
            <v>32974</v>
          </cell>
          <cell r="C102">
            <v>8</v>
          </cell>
          <cell r="D102">
            <v>897.79999999999973</v>
          </cell>
        </row>
        <row r="103">
          <cell r="A103">
            <v>32975</v>
          </cell>
          <cell r="B103">
            <v>32975</v>
          </cell>
          <cell r="C103">
            <v>7.3</v>
          </cell>
          <cell r="D103">
            <v>905.09999999999968</v>
          </cell>
        </row>
        <row r="104">
          <cell r="A104">
            <v>32976</v>
          </cell>
          <cell r="B104">
            <v>32976</v>
          </cell>
          <cell r="C104">
            <v>5.5</v>
          </cell>
          <cell r="D104">
            <v>910.59999999999968</v>
          </cell>
        </row>
        <row r="105">
          <cell r="A105">
            <v>32977</v>
          </cell>
          <cell r="B105">
            <v>32977</v>
          </cell>
          <cell r="C105">
            <v>2.1</v>
          </cell>
          <cell r="D105">
            <v>912.6999999999997</v>
          </cell>
        </row>
        <row r="106">
          <cell r="A106">
            <v>32978</v>
          </cell>
          <cell r="B106">
            <v>32978</v>
          </cell>
          <cell r="C106">
            <v>6.9</v>
          </cell>
          <cell r="D106">
            <v>919.59999999999968</v>
          </cell>
        </row>
        <row r="107">
          <cell r="A107">
            <v>32979</v>
          </cell>
          <cell r="B107">
            <v>32979</v>
          </cell>
          <cell r="C107">
            <v>7.6</v>
          </cell>
          <cell r="D107">
            <v>927.1999999999997</v>
          </cell>
        </row>
        <row r="108">
          <cell r="A108">
            <v>32980</v>
          </cell>
          <cell r="B108">
            <v>32980</v>
          </cell>
          <cell r="C108">
            <v>8.1999999999999993</v>
          </cell>
          <cell r="D108">
            <v>935.39999999999975</v>
          </cell>
        </row>
        <row r="109">
          <cell r="A109">
            <v>32981</v>
          </cell>
          <cell r="B109">
            <v>32981</v>
          </cell>
          <cell r="C109">
            <v>7</v>
          </cell>
          <cell r="D109">
            <v>942.39999999999975</v>
          </cell>
        </row>
        <row r="110">
          <cell r="A110">
            <v>32982</v>
          </cell>
          <cell r="B110">
            <v>32982</v>
          </cell>
          <cell r="C110">
            <v>5.0999999999999996</v>
          </cell>
          <cell r="D110">
            <v>947.49999999999977</v>
          </cell>
        </row>
        <row r="111">
          <cell r="A111">
            <v>32983</v>
          </cell>
          <cell r="B111">
            <v>32983</v>
          </cell>
          <cell r="C111">
            <v>1.6</v>
          </cell>
          <cell r="D111">
            <v>949.0999999999998</v>
          </cell>
        </row>
        <row r="112">
          <cell r="A112">
            <v>32984</v>
          </cell>
          <cell r="B112">
            <v>32984</v>
          </cell>
          <cell r="C112">
            <v>0.2</v>
          </cell>
          <cell r="D112">
            <v>949.29999999999984</v>
          </cell>
        </row>
        <row r="113">
          <cell r="A113">
            <v>32985</v>
          </cell>
          <cell r="B113">
            <v>32985</v>
          </cell>
          <cell r="C113">
            <v>1.4</v>
          </cell>
          <cell r="D113">
            <v>950.69999999999982</v>
          </cell>
        </row>
        <row r="114">
          <cell r="A114">
            <v>32986</v>
          </cell>
          <cell r="B114">
            <v>32986</v>
          </cell>
          <cell r="C114">
            <v>2.4</v>
          </cell>
          <cell r="D114">
            <v>953.0999999999998</v>
          </cell>
        </row>
        <row r="115">
          <cell r="A115">
            <v>32987</v>
          </cell>
          <cell r="B115">
            <v>32987</v>
          </cell>
          <cell r="C115">
            <v>4.5999999999999996</v>
          </cell>
          <cell r="D115">
            <v>957.69999999999982</v>
          </cell>
        </row>
        <row r="116">
          <cell r="A116">
            <v>32988</v>
          </cell>
          <cell r="B116">
            <v>32988</v>
          </cell>
          <cell r="C116">
            <v>4.0999999999999996</v>
          </cell>
          <cell r="D116">
            <v>961.79999999999984</v>
          </cell>
        </row>
        <row r="117">
          <cell r="A117">
            <v>32989</v>
          </cell>
          <cell r="B117">
            <v>32989</v>
          </cell>
          <cell r="C117">
            <v>3.5</v>
          </cell>
          <cell r="D117">
            <v>965.29999999999984</v>
          </cell>
        </row>
        <row r="118">
          <cell r="A118">
            <v>32990</v>
          </cell>
          <cell r="B118">
            <v>32990</v>
          </cell>
          <cell r="C118">
            <v>6.8</v>
          </cell>
          <cell r="D118">
            <v>972.0999999999998</v>
          </cell>
        </row>
        <row r="119">
          <cell r="A119">
            <v>32991</v>
          </cell>
          <cell r="B119">
            <v>32991</v>
          </cell>
          <cell r="C119">
            <v>7.8</v>
          </cell>
          <cell r="D119">
            <v>979.89999999999975</v>
          </cell>
        </row>
        <row r="120">
          <cell r="A120">
            <v>32992</v>
          </cell>
          <cell r="B120">
            <v>32992</v>
          </cell>
          <cell r="C120">
            <v>4</v>
          </cell>
          <cell r="D120">
            <v>983.89999999999975</v>
          </cell>
        </row>
        <row r="121">
          <cell r="A121">
            <v>32993</v>
          </cell>
          <cell r="B121">
            <v>32993</v>
          </cell>
          <cell r="C121">
            <v>3.4</v>
          </cell>
          <cell r="D121">
            <v>987.29999999999973</v>
          </cell>
        </row>
        <row r="122">
          <cell r="A122">
            <v>32994</v>
          </cell>
          <cell r="B122">
            <v>32994</v>
          </cell>
          <cell r="C122">
            <v>0</v>
          </cell>
          <cell r="D122">
            <v>987.29999999999973</v>
          </cell>
        </row>
        <row r="123">
          <cell r="A123">
            <v>32995</v>
          </cell>
          <cell r="B123">
            <v>32995</v>
          </cell>
          <cell r="C123">
            <v>0</v>
          </cell>
          <cell r="D123">
            <v>987.29999999999973</v>
          </cell>
        </row>
        <row r="124">
          <cell r="A124">
            <v>32996</v>
          </cell>
          <cell r="B124">
            <v>32996</v>
          </cell>
          <cell r="C124">
            <v>0</v>
          </cell>
          <cell r="D124">
            <v>987.29999999999973</v>
          </cell>
        </row>
        <row r="125">
          <cell r="A125">
            <v>32997</v>
          </cell>
          <cell r="B125">
            <v>32997</v>
          </cell>
          <cell r="C125">
            <v>0</v>
          </cell>
          <cell r="D125">
            <v>987.29999999999973</v>
          </cell>
        </row>
        <row r="126">
          <cell r="A126">
            <v>32998</v>
          </cell>
          <cell r="B126">
            <v>32998</v>
          </cell>
          <cell r="C126">
            <v>0</v>
          </cell>
          <cell r="D126">
            <v>987.29999999999973</v>
          </cell>
        </row>
        <row r="127">
          <cell r="A127">
            <v>32999</v>
          </cell>
          <cell r="B127">
            <v>32999</v>
          </cell>
          <cell r="C127">
            <v>0</v>
          </cell>
          <cell r="D127">
            <v>987.29999999999973</v>
          </cell>
        </row>
        <row r="128">
          <cell r="A128">
            <v>33000</v>
          </cell>
          <cell r="B128">
            <v>33000</v>
          </cell>
          <cell r="C128">
            <v>0</v>
          </cell>
          <cell r="D128">
            <v>987.29999999999973</v>
          </cell>
        </row>
        <row r="129">
          <cell r="A129">
            <v>33001</v>
          </cell>
          <cell r="B129">
            <v>33001</v>
          </cell>
          <cell r="C129">
            <v>0</v>
          </cell>
          <cell r="D129">
            <v>987.29999999999973</v>
          </cell>
        </row>
        <row r="130">
          <cell r="A130">
            <v>33002</v>
          </cell>
          <cell r="B130">
            <v>33002</v>
          </cell>
          <cell r="C130">
            <v>0</v>
          </cell>
          <cell r="D130">
            <v>987.29999999999973</v>
          </cell>
        </row>
        <row r="131">
          <cell r="A131">
            <v>33003</v>
          </cell>
          <cell r="B131">
            <v>33003</v>
          </cell>
          <cell r="C131">
            <v>0</v>
          </cell>
          <cell r="D131">
            <v>987.29999999999973</v>
          </cell>
        </row>
        <row r="132">
          <cell r="A132">
            <v>33004</v>
          </cell>
          <cell r="B132">
            <v>33004</v>
          </cell>
          <cell r="C132">
            <v>0</v>
          </cell>
          <cell r="D132">
            <v>987.29999999999973</v>
          </cell>
        </row>
        <row r="133">
          <cell r="A133">
            <v>33005</v>
          </cell>
          <cell r="B133">
            <v>33005</v>
          </cell>
          <cell r="C133">
            <v>0.5</v>
          </cell>
          <cell r="D133">
            <v>987.79999999999973</v>
          </cell>
        </row>
        <row r="134">
          <cell r="A134">
            <v>33006</v>
          </cell>
          <cell r="B134">
            <v>33006</v>
          </cell>
          <cell r="C134">
            <v>0.2</v>
          </cell>
          <cell r="D134">
            <v>987.99999999999977</v>
          </cell>
        </row>
        <row r="135">
          <cell r="A135">
            <v>33007</v>
          </cell>
          <cell r="B135">
            <v>33007</v>
          </cell>
          <cell r="C135">
            <v>2.2000000000000002</v>
          </cell>
          <cell r="D135">
            <v>990.19999999999982</v>
          </cell>
        </row>
        <row r="136">
          <cell r="A136">
            <v>33008</v>
          </cell>
          <cell r="B136">
            <v>33008</v>
          </cell>
          <cell r="C136">
            <v>2</v>
          </cell>
          <cell r="D136">
            <v>992.19999999999982</v>
          </cell>
        </row>
        <row r="137">
          <cell r="A137">
            <v>33009</v>
          </cell>
          <cell r="B137">
            <v>33009</v>
          </cell>
          <cell r="C137">
            <v>0</v>
          </cell>
          <cell r="D137">
            <v>992.19999999999982</v>
          </cell>
        </row>
        <row r="138">
          <cell r="A138">
            <v>33010</v>
          </cell>
          <cell r="B138">
            <v>33010</v>
          </cell>
          <cell r="C138">
            <v>1.7</v>
          </cell>
          <cell r="D138">
            <v>993.89999999999986</v>
          </cell>
        </row>
        <row r="139">
          <cell r="A139">
            <v>33011</v>
          </cell>
          <cell r="B139">
            <v>33011</v>
          </cell>
          <cell r="C139">
            <v>4.0999999999999996</v>
          </cell>
          <cell r="D139">
            <v>997.99999999999989</v>
          </cell>
        </row>
        <row r="140">
          <cell r="A140">
            <v>33012</v>
          </cell>
          <cell r="B140">
            <v>33012</v>
          </cell>
          <cell r="C140">
            <v>1.5</v>
          </cell>
          <cell r="D140">
            <v>999.49999999999989</v>
          </cell>
        </row>
        <row r="141">
          <cell r="A141">
            <v>33013</v>
          </cell>
          <cell r="B141">
            <v>33013</v>
          </cell>
          <cell r="C141">
            <v>0.8</v>
          </cell>
          <cell r="D141">
            <v>1000.2999999999998</v>
          </cell>
        </row>
        <row r="142">
          <cell r="A142">
            <v>33014</v>
          </cell>
          <cell r="B142">
            <v>33014</v>
          </cell>
          <cell r="C142">
            <v>0</v>
          </cell>
          <cell r="D142">
            <v>1000.2999999999998</v>
          </cell>
        </row>
        <row r="143">
          <cell r="A143">
            <v>33015</v>
          </cell>
          <cell r="B143">
            <v>33015</v>
          </cell>
          <cell r="C143">
            <v>0</v>
          </cell>
          <cell r="D143">
            <v>1000.2999999999998</v>
          </cell>
        </row>
        <row r="144">
          <cell r="A144">
            <v>33016</v>
          </cell>
          <cell r="B144">
            <v>33016</v>
          </cell>
          <cell r="C144">
            <v>0</v>
          </cell>
          <cell r="D144">
            <v>1000.2999999999998</v>
          </cell>
        </row>
        <row r="145">
          <cell r="A145">
            <v>33017</v>
          </cell>
          <cell r="B145">
            <v>33017</v>
          </cell>
          <cell r="C145">
            <v>0</v>
          </cell>
          <cell r="D145">
            <v>1000.2999999999998</v>
          </cell>
        </row>
        <row r="146">
          <cell r="A146">
            <v>33018</v>
          </cell>
          <cell r="B146">
            <v>33018</v>
          </cell>
          <cell r="C146">
            <v>3.2</v>
          </cell>
          <cell r="D146">
            <v>1003.4999999999999</v>
          </cell>
        </row>
        <row r="147">
          <cell r="A147">
            <v>33019</v>
          </cell>
          <cell r="B147">
            <v>33019</v>
          </cell>
          <cell r="C147">
            <v>3.9</v>
          </cell>
          <cell r="D147">
            <v>1007.3999999999999</v>
          </cell>
        </row>
        <row r="148">
          <cell r="A148">
            <v>33020</v>
          </cell>
          <cell r="B148">
            <v>33020</v>
          </cell>
          <cell r="C148">
            <v>3.8</v>
          </cell>
          <cell r="D148">
            <v>1011.1999999999998</v>
          </cell>
        </row>
        <row r="149">
          <cell r="A149">
            <v>33021</v>
          </cell>
          <cell r="B149">
            <v>33021</v>
          </cell>
          <cell r="C149">
            <v>5.0999999999999996</v>
          </cell>
          <cell r="D149">
            <v>1016.2999999999998</v>
          </cell>
        </row>
        <row r="150">
          <cell r="A150">
            <v>33022</v>
          </cell>
          <cell r="B150">
            <v>33022</v>
          </cell>
          <cell r="C150">
            <v>5.9</v>
          </cell>
          <cell r="D150">
            <v>1022.1999999999998</v>
          </cell>
        </row>
        <row r="151">
          <cell r="A151">
            <v>33023</v>
          </cell>
          <cell r="B151">
            <v>33023</v>
          </cell>
          <cell r="C151">
            <v>2.6</v>
          </cell>
          <cell r="D151">
            <v>1024.7999999999997</v>
          </cell>
        </row>
        <row r="152">
          <cell r="A152">
            <v>33024</v>
          </cell>
          <cell r="B152">
            <v>33024</v>
          </cell>
          <cell r="C152">
            <v>9.9999999999999645E-2</v>
          </cell>
          <cell r="D152">
            <v>1024.8999999999996</v>
          </cell>
        </row>
        <row r="153">
          <cell r="A153">
            <v>33025</v>
          </cell>
          <cell r="B153">
            <v>33025</v>
          </cell>
          <cell r="C153">
            <v>0</v>
          </cell>
          <cell r="D153">
            <v>1024.8999999999996</v>
          </cell>
        </row>
        <row r="154">
          <cell r="A154">
            <v>33026</v>
          </cell>
          <cell r="B154">
            <v>33026</v>
          </cell>
          <cell r="C154">
            <v>0</v>
          </cell>
          <cell r="D154">
            <v>1024.8999999999996</v>
          </cell>
        </row>
        <row r="155">
          <cell r="A155">
            <v>33027</v>
          </cell>
          <cell r="B155">
            <v>33027</v>
          </cell>
          <cell r="C155">
            <v>0</v>
          </cell>
          <cell r="D155">
            <v>1024.8999999999996</v>
          </cell>
        </row>
        <row r="156">
          <cell r="A156">
            <v>33028</v>
          </cell>
          <cell r="B156">
            <v>33028</v>
          </cell>
          <cell r="C156">
            <v>1.6</v>
          </cell>
          <cell r="D156">
            <v>1026.4999999999995</v>
          </cell>
        </row>
        <row r="157">
          <cell r="A157">
            <v>33029</v>
          </cell>
          <cell r="B157">
            <v>33029</v>
          </cell>
          <cell r="C157">
            <v>2.9</v>
          </cell>
          <cell r="D157">
            <v>1029.3999999999996</v>
          </cell>
        </row>
        <row r="158">
          <cell r="A158">
            <v>33030</v>
          </cell>
          <cell r="B158">
            <v>33030</v>
          </cell>
          <cell r="C158">
            <v>0</v>
          </cell>
          <cell r="D158">
            <v>1029.3999999999996</v>
          </cell>
        </row>
        <row r="159">
          <cell r="A159">
            <v>33031</v>
          </cell>
          <cell r="B159">
            <v>33031</v>
          </cell>
          <cell r="C159">
            <v>0</v>
          </cell>
          <cell r="D159">
            <v>1029.3999999999996</v>
          </cell>
        </row>
        <row r="160">
          <cell r="A160">
            <v>33032</v>
          </cell>
          <cell r="B160">
            <v>33032</v>
          </cell>
          <cell r="C160">
            <v>0</v>
          </cell>
          <cell r="D160">
            <v>1029.3999999999996</v>
          </cell>
        </row>
        <row r="161">
          <cell r="A161">
            <v>33033</v>
          </cell>
          <cell r="B161">
            <v>33033</v>
          </cell>
          <cell r="C161">
            <v>4.3</v>
          </cell>
          <cell r="D161">
            <v>1033.6999999999996</v>
          </cell>
        </row>
        <row r="162">
          <cell r="A162">
            <v>33034</v>
          </cell>
          <cell r="B162">
            <v>33034</v>
          </cell>
          <cell r="C162">
            <v>3</v>
          </cell>
          <cell r="D162">
            <v>1036.6999999999996</v>
          </cell>
        </row>
        <row r="163">
          <cell r="A163">
            <v>33035</v>
          </cell>
          <cell r="B163">
            <v>33035</v>
          </cell>
          <cell r="C163">
            <v>0</v>
          </cell>
          <cell r="D163">
            <v>1036.6999999999996</v>
          </cell>
        </row>
        <row r="164">
          <cell r="A164">
            <v>33036</v>
          </cell>
          <cell r="B164">
            <v>33036</v>
          </cell>
          <cell r="C164">
            <v>0</v>
          </cell>
          <cell r="D164">
            <v>1036.6999999999996</v>
          </cell>
        </row>
        <row r="165">
          <cell r="A165">
            <v>33037</v>
          </cell>
          <cell r="B165">
            <v>33037</v>
          </cell>
          <cell r="C165">
            <v>0</v>
          </cell>
          <cell r="D165">
            <v>1036.6999999999996</v>
          </cell>
        </row>
        <row r="166">
          <cell r="A166">
            <v>33038</v>
          </cell>
          <cell r="B166">
            <v>33038</v>
          </cell>
          <cell r="C166">
            <v>0</v>
          </cell>
          <cell r="D166">
            <v>1036.6999999999996</v>
          </cell>
        </row>
        <row r="167">
          <cell r="A167">
            <v>33039</v>
          </cell>
          <cell r="B167">
            <v>33039</v>
          </cell>
          <cell r="C167">
            <v>1.1000000000000001</v>
          </cell>
          <cell r="D167">
            <v>1037.7999999999995</v>
          </cell>
        </row>
        <row r="168">
          <cell r="A168">
            <v>33040</v>
          </cell>
          <cell r="B168">
            <v>33040</v>
          </cell>
          <cell r="C168">
            <v>0.5</v>
          </cell>
          <cell r="D168">
            <v>1038.2999999999995</v>
          </cell>
        </row>
        <row r="169">
          <cell r="A169">
            <v>33041</v>
          </cell>
          <cell r="B169">
            <v>33041</v>
          </cell>
          <cell r="C169">
            <v>1.4</v>
          </cell>
          <cell r="D169">
            <v>1039.6999999999996</v>
          </cell>
        </row>
        <row r="170">
          <cell r="A170">
            <v>33042</v>
          </cell>
          <cell r="B170">
            <v>33042</v>
          </cell>
          <cell r="C170">
            <v>0</v>
          </cell>
          <cell r="D170">
            <v>1039.6999999999996</v>
          </cell>
        </row>
        <row r="171">
          <cell r="A171">
            <v>33043</v>
          </cell>
          <cell r="B171">
            <v>33043</v>
          </cell>
          <cell r="C171">
            <v>0</v>
          </cell>
          <cell r="D171">
            <v>1039.6999999999996</v>
          </cell>
        </row>
        <row r="172">
          <cell r="A172">
            <v>33044</v>
          </cell>
          <cell r="B172">
            <v>33044</v>
          </cell>
          <cell r="C172">
            <v>0</v>
          </cell>
          <cell r="D172">
            <v>1039.6999999999996</v>
          </cell>
        </row>
        <row r="173">
          <cell r="A173">
            <v>33045</v>
          </cell>
          <cell r="B173">
            <v>33045</v>
          </cell>
          <cell r="C173">
            <v>0</v>
          </cell>
          <cell r="D173">
            <v>1039.6999999999996</v>
          </cell>
        </row>
        <row r="174">
          <cell r="A174">
            <v>33046</v>
          </cell>
          <cell r="B174">
            <v>33046</v>
          </cell>
          <cell r="C174">
            <v>0</v>
          </cell>
          <cell r="D174">
            <v>1039.6999999999996</v>
          </cell>
        </row>
        <row r="175">
          <cell r="A175">
            <v>33047</v>
          </cell>
          <cell r="B175">
            <v>33047</v>
          </cell>
          <cell r="C175">
            <v>0.1</v>
          </cell>
          <cell r="D175">
            <v>1039.7999999999995</v>
          </cell>
        </row>
        <row r="176">
          <cell r="A176">
            <v>33048</v>
          </cell>
          <cell r="B176">
            <v>33048</v>
          </cell>
          <cell r="C176">
            <v>0</v>
          </cell>
          <cell r="D176">
            <v>1039.7999999999995</v>
          </cell>
        </row>
        <row r="177">
          <cell r="A177">
            <v>33049</v>
          </cell>
          <cell r="B177">
            <v>33049</v>
          </cell>
          <cell r="C177">
            <v>0</v>
          </cell>
          <cell r="D177">
            <v>1039.7999999999995</v>
          </cell>
        </row>
        <row r="178">
          <cell r="A178">
            <v>33050</v>
          </cell>
          <cell r="B178">
            <v>33050</v>
          </cell>
          <cell r="C178">
            <v>0</v>
          </cell>
          <cell r="D178">
            <v>1039.7999999999995</v>
          </cell>
        </row>
        <row r="179">
          <cell r="A179">
            <v>33051</v>
          </cell>
          <cell r="B179">
            <v>33051</v>
          </cell>
          <cell r="C179">
            <v>0</v>
          </cell>
          <cell r="D179">
            <v>1039.7999999999995</v>
          </cell>
        </row>
        <row r="180">
          <cell r="A180">
            <v>33052</v>
          </cell>
          <cell r="B180">
            <v>33052</v>
          </cell>
          <cell r="C180">
            <v>0</v>
          </cell>
          <cell r="D180">
            <v>1039.7999999999995</v>
          </cell>
        </row>
        <row r="181">
          <cell r="A181">
            <v>33053</v>
          </cell>
          <cell r="B181">
            <v>33053</v>
          </cell>
          <cell r="C181">
            <v>0</v>
          </cell>
          <cell r="D181">
            <v>1039.7999999999995</v>
          </cell>
        </row>
        <row r="182">
          <cell r="A182">
            <v>33054</v>
          </cell>
          <cell r="B182">
            <v>33054</v>
          </cell>
          <cell r="C182">
            <v>0</v>
          </cell>
          <cell r="D182">
            <v>1039.7999999999995</v>
          </cell>
        </row>
        <row r="183">
          <cell r="A183">
            <v>33055</v>
          </cell>
          <cell r="B183">
            <v>33055</v>
          </cell>
          <cell r="C183">
            <v>0</v>
          </cell>
          <cell r="D183">
            <v>1039.7999999999995</v>
          </cell>
        </row>
        <row r="184">
          <cell r="A184">
            <v>33056</v>
          </cell>
          <cell r="B184">
            <v>33056</v>
          </cell>
          <cell r="C184">
            <v>0</v>
          </cell>
          <cell r="D184">
            <v>1039.7999999999995</v>
          </cell>
        </row>
        <row r="185">
          <cell r="A185">
            <v>33057</v>
          </cell>
          <cell r="B185">
            <v>33057</v>
          </cell>
          <cell r="C185">
            <v>0.2</v>
          </cell>
          <cell r="D185">
            <v>1039.9999999999995</v>
          </cell>
        </row>
        <row r="186">
          <cell r="A186">
            <v>33058</v>
          </cell>
          <cell r="B186">
            <v>33058</v>
          </cell>
          <cell r="C186">
            <v>0</v>
          </cell>
          <cell r="D186">
            <v>1039.9999999999995</v>
          </cell>
        </row>
        <row r="187">
          <cell r="A187">
            <v>33059</v>
          </cell>
          <cell r="B187">
            <v>33059</v>
          </cell>
          <cell r="C187">
            <v>0</v>
          </cell>
          <cell r="D187">
            <v>1039.9999999999995</v>
          </cell>
        </row>
        <row r="188">
          <cell r="A188">
            <v>33060</v>
          </cell>
          <cell r="B188">
            <v>33060</v>
          </cell>
          <cell r="C188">
            <v>9.9999999999999645E-2</v>
          </cell>
          <cell r="D188">
            <v>1040.0999999999995</v>
          </cell>
        </row>
        <row r="189">
          <cell r="A189">
            <v>33061</v>
          </cell>
          <cell r="B189">
            <v>33061</v>
          </cell>
          <cell r="C189">
            <v>0.4</v>
          </cell>
          <cell r="D189">
            <v>1040.4999999999995</v>
          </cell>
        </row>
        <row r="190">
          <cell r="A190">
            <v>33062</v>
          </cell>
          <cell r="B190">
            <v>33062</v>
          </cell>
          <cell r="C190">
            <v>0</v>
          </cell>
          <cell r="D190">
            <v>1040.4999999999995</v>
          </cell>
        </row>
        <row r="191">
          <cell r="A191">
            <v>33063</v>
          </cell>
          <cell r="B191">
            <v>33063</v>
          </cell>
          <cell r="C191">
            <v>0</v>
          </cell>
          <cell r="D191">
            <v>1040.4999999999995</v>
          </cell>
        </row>
        <row r="192">
          <cell r="A192">
            <v>33064</v>
          </cell>
          <cell r="B192">
            <v>33064</v>
          </cell>
          <cell r="C192">
            <v>9.9999999999999645E-2</v>
          </cell>
          <cell r="D192">
            <v>1040.5999999999995</v>
          </cell>
        </row>
        <row r="193">
          <cell r="A193">
            <v>33065</v>
          </cell>
          <cell r="B193">
            <v>33065</v>
          </cell>
          <cell r="C193">
            <v>0</v>
          </cell>
          <cell r="D193">
            <v>1040.5999999999995</v>
          </cell>
        </row>
        <row r="194">
          <cell r="A194">
            <v>33066</v>
          </cell>
          <cell r="B194">
            <v>33066</v>
          </cell>
          <cell r="C194">
            <v>0</v>
          </cell>
          <cell r="D194">
            <v>1040.5999999999995</v>
          </cell>
        </row>
        <row r="195">
          <cell r="A195">
            <v>33067</v>
          </cell>
          <cell r="B195">
            <v>33067</v>
          </cell>
          <cell r="C195">
            <v>0</v>
          </cell>
          <cell r="D195">
            <v>1040.5999999999995</v>
          </cell>
        </row>
        <row r="196">
          <cell r="A196">
            <v>33068</v>
          </cell>
          <cell r="B196">
            <v>33068</v>
          </cell>
          <cell r="C196">
            <v>0</v>
          </cell>
          <cell r="D196">
            <v>1040.5999999999995</v>
          </cell>
        </row>
        <row r="197">
          <cell r="A197">
            <v>33069</v>
          </cell>
          <cell r="B197">
            <v>33069</v>
          </cell>
          <cell r="C197">
            <v>0</v>
          </cell>
          <cell r="D197">
            <v>1040.5999999999995</v>
          </cell>
        </row>
        <row r="198">
          <cell r="A198">
            <v>33070</v>
          </cell>
          <cell r="B198">
            <v>33070</v>
          </cell>
          <cell r="C198">
            <v>0</v>
          </cell>
          <cell r="D198">
            <v>1040.5999999999995</v>
          </cell>
        </row>
        <row r="199">
          <cell r="A199">
            <v>33071</v>
          </cell>
          <cell r="B199">
            <v>33071</v>
          </cell>
          <cell r="C199">
            <v>0</v>
          </cell>
          <cell r="D199">
            <v>1040.5999999999995</v>
          </cell>
        </row>
        <row r="200">
          <cell r="A200">
            <v>33072</v>
          </cell>
          <cell r="B200">
            <v>33072</v>
          </cell>
          <cell r="C200">
            <v>0</v>
          </cell>
          <cell r="D200">
            <v>1040.5999999999995</v>
          </cell>
        </row>
        <row r="201">
          <cell r="A201">
            <v>33073</v>
          </cell>
          <cell r="B201">
            <v>33073</v>
          </cell>
          <cell r="C201">
            <v>0</v>
          </cell>
          <cell r="D201">
            <v>1040.5999999999995</v>
          </cell>
        </row>
        <row r="202">
          <cell r="A202">
            <v>33074</v>
          </cell>
          <cell r="B202">
            <v>33074</v>
          </cell>
          <cell r="C202">
            <v>0</v>
          </cell>
          <cell r="D202">
            <v>1040.5999999999995</v>
          </cell>
        </row>
        <row r="203">
          <cell r="A203">
            <v>33075</v>
          </cell>
          <cell r="B203">
            <v>33075</v>
          </cell>
          <cell r="C203">
            <v>0</v>
          </cell>
          <cell r="D203">
            <v>1040.5999999999995</v>
          </cell>
        </row>
        <row r="204">
          <cell r="A204">
            <v>33076</v>
          </cell>
          <cell r="B204">
            <v>33076</v>
          </cell>
          <cell r="C204">
            <v>0</v>
          </cell>
          <cell r="D204">
            <v>1040.5999999999995</v>
          </cell>
        </row>
        <row r="205">
          <cell r="A205">
            <v>33077</v>
          </cell>
          <cell r="B205">
            <v>33077</v>
          </cell>
          <cell r="C205">
            <v>0.4</v>
          </cell>
          <cell r="D205">
            <v>1040.9999999999995</v>
          </cell>
        </row>
        <row r="206">
          <cell r="A206">
            <v>33078</v>
          </cell>
          <cell r="B206">
            <v>33078</v>
          </cell>
          <cell r="C206">
            <v>0</v>
          </cell>
          <cell r="D206">
            <v>1040.9999999999995</v>
          </cell>
        </row>
        <row r="207">
          <cell r="A207">
            <v>33079</v>
          </cell>
          <cell r="B207">
            <v>33079</v>
          </cell>
          <cell r="C207">
            <v>0</v>
          </cell>
          <cell r="D207">
            <v>1040.9999999999995</v>
          </cell>
        </row>
        <row r="208">
          <cell r="A208">
            <v>33080</v>
          </cell>
          <cell r="B208">
            <v>33080</v>
          </cell>
          <cell r="C208">
            <v>0</v>
          </cell>
          <cell r="D208">
            <v>1040.9999999999995</v>
          </cell>
        </row>
        <row r="209">
          <cell r="A209">
            <v>33081</v>
          </cell>
          <cell r="B209">
            <v>33081</v>
          </cell>
          <cell r="C209">
            <v>0</v>
          </cell>
          <cell r="D209">
            <v>1040.9999999999995</v>
          </cell>
        </row>
        <row r="210">
          <cell r="A210">
            <v>33082</v>
          </cell>
          <cell r="B210">
            <v>33082</v>
          </cell>
          <cell r="C210">
            <v>0</v>
          </cell>
          <cell r="D210">
            <v>1040.9999999999995</v>
          </cell>
        </row>
        <row r="211">
          <cell r="A211">
            <v>33083</v>
          </cell>
          <cell r="B211">
            <v>33083</v>
          </cell>
          <cell r="C211">
            <v>0</v>
          </cell>
          <cell r="D211">
            <v>1040.9999999999995</v>
          </cell>
        </row>
        <row r="212">
          <cell r="A212">
            <v>33084</v>
          </cell>
          <cell r="B212">
            <v>33084</v>
          </cell>
          <cell r="C212">
            <v>0</v>
          </cell>
          <cell r="D212">
            <v>1040.9999999999995</v>
          </cell>
        </row>
        <row r="213">
          <cell r="A213">
            <v>33085</v>
          </cell>
          <cell r="B213">
            <v>33085</v>
          </cell>
          <cell r="C213">
            <v>0</v>
          </cell>
          <cell r="D213">
            <v>1040.9999999999995</v>
          </cell>
        </row>
        <row r="214">
          <cell r="A214">
            <v>33086</v>
          </cell>
          <cell r="B214">
            <v>33086</v>
          </cell>
          <cell r="C214">
            <v>0</v>
          </cell>
          <cell r="D214">
            <v>1040.9999999999995</v>
          </cell>
        </row>
        <row r="215">
          <cell r="A215">
            <v>33087</v>
          </cell>
          <cell r="B215">
            <v>33087</v>
          </cell>
          <cell r="C215">
            <v>0</v>
          </cell>
          <cell r="D215">
            <v>1040.9999999999995</v>
          </cell>
        </row>
        <row r="216">
          <cell r="A216">
            <v>33088</v>
          </cell>
          <cell r="B216">
            <v>33088</v>
          </cell>
          <cell r="C216">
            <v>0</v>
          </cell>
          <cell r="D216">
            <v>1040.9999999999995</v>
          </cell>
        </row>
        <row r="217">
          <cell r="A217">
            <v>33089</v>
          </cell>
          <cell r="B217">
            <v>33089</v>
          </cell>
          <cell r="C217">
            <v>0</v>
          </cell>
          <cell r="D217">
            <v>1040.9999999999995</v>
          </cell>
        </row>
        <row r="218">
          <cell r="A218">
            <v>33090</v>
          </cell>
          <cell r="B218">
            <v>33090</v>
          </cell>
          <cell r="C218">
            <v>0</v>
          </cell>
          <cell r="D218">
            <v>1040.9999999999995</v>
          </cell>
        </row>
        <row r="219">
          <cell r="A219">
            <v>33091</v>
          </cell>
          <cell r="B219">
            <v>33091</v>
          </cell>
          <cell r="C219">
            <v>0</v>
          </cell>
          <cell r="D219">
            <v>1040.9999999999995</v>
          </cell>
        </row>
        <row r="220">
          <cell r="A220">
            <v>33092</v>
          </cell>
          <cell r="B220">
            <v>33092</v>
          </cell>
          <cell r="C220">
            <v>0</v>
          </cell>
          <cell r="D220">
            <v>1040.9999999999995</v>
          </cell>
        </row>
        <row r="221">
          <cell r="A221">
            <v>33093</v>
          </cell>
          <cell r="B221">
            <v>33093</v>
          </cell>
          <cell r="C221">
            <v>0</v>
          </cell>
          <cell r="D221">
            <v>1040.9999999999995</v>
          </cell>
        </row>
        <row r="222">
          <cell r="A222">
            <v>33094</v>
          </cell>
          <cell r="B222">
            <v>33094</v>
          </cell>
          <cell r="C222">
            <v>0</v>
          </cell>
          <cell r="D222">
            <v>1040.9999999999995</v>
          </cell>
        </row>
        <row r="223">
          <cell r="A223">
            <v>33095</v>
          </cell>
          <cell r="B223">
            <v>33095</v>
          </cell>
          <cell r="C223">
            <v>0</v>
          </cell>
          <cell r="D223">
            <v>1040.9999999999995</v>
          </cell>
        </row>
        <row r="224">
          <cell r="A224">
            <v>33096</v>
          </cell>
          <cell r="B224">
            <v>33096</v>
          </cell>
          <cell r="C224">
            <v>0</v>
          </cell>
          <cell r="D224">
            <v>1040.9999999999995</v>
          </cell>
        </row>
        <row r="225">
          <cell r="A225">
            <v>33097</v>
          </cell>
          <cell r="B225">
            <v>33097</v>
          </cell>
          <cell r="C225">
            <v>0</v>
          </cell>
          <cell r="D225">
            <v>1040.9999999999995</v>
          </cell>
        </row>
        <row r="226">
          <cell r="A226">
            <v>33098</v>
          </cell>
          <cell r="B226">
            <v>33098</v>
          </cell>
          <cell r="C226">
            <v>0</v>
          </cell>
          <cell r="D226">
            <v>1040.9999999999995</v>
          </cell>
        </row>
        <row r="227">
          <cell r="A227">
            <v>33099</v>
          </cell>
          <cell r="B227">
            <v>33099</v>
          </cell>
          <cell r="C227">
            <v>0</v>
          </cell>
          <cell r="D227">
            <v>1040.9999999999995</v>
          </cell>
        </row>
        <row r="228">
          <cell r="A228">
            <v>33100</v>
          </cell>
          <cell r="B228">
            <v>33100</v>
          </cell>
          <cell r="C228">
            <v>0</v>
          </cell>
          <cell r="D228">
            <v>1040.9999999999995</v>
          </cell>
        </row>
        <row r="229">
          <cell r="A229">
            <v>33101</v>
          </cell>
          <cell r="B229">
            <v>33101</v>
          </cell>
          <cell r="C229">
            <v>0</v>
          </cell>
          <cell r="D229">
            <v>1040.9999999999995</v>
          </cell>
        </row>
        <row r="230">
          <cell r="A230">
            <v>33102</v>
          </cell>
          <cell r="B230">
            <v>33102</v>
          </cell>
          <cell r="C230">
            <v>0</v>
          </cell>
          <cell r="D230">
            <v>1040.9999999999995</v>
          </cell>
        </row>
        <row r="231">
          <cell r="A231">
            <v>33103</v>
          </cell>
          <cell r="B231">
            <v>33103</v>
          </cell>
          <cell r="C231">
            <v>9.9999999999999645E-2</v>
          </cell>
          <cell r="D231">
            <v>1041.0999999999995</v>
          </cell>
        </row>
        <row r="232">
          <cell r="A232">
            <v>33104</v>
          </cell>
          <cell r="B232">
            <v>33104</v>
          </cell>
          <cell r="C232">
            <v>0.2</v>
          </cell>
          <cell r="D232">
            <v>1041.2999999999995</v>
          </cell>
        </row>
        <row r="233">
          <cell r="A233">
            <v>33105</v>
          </cell>
          <cell r="B233">
            <v>33105</v>
          </cell>
          <cell r="C233">
            <v>0</v>
          </cell>
          <cell r="D233">
            <v>1041.2999999999995</v>
          </cell>
        </row>
        <row r="234">
          <cell r="A234">
            <v>33106</v>
          </cell>
          <cell r="B234">
            <v>33106</v>
          </cell>
          <cell r="C234">
            <v>1</v>
          </cell>
          <cell r="D234">
            <v>1042.2999999999995</v>
          </cell>
        </row>
        <row r="235">
          <cell r="A235">
            <v>33107</v>
          </cell>
          <cell r="B235">
            <v>33107</v>
          </cell>
          <cell r="C235">
            <v>0</v>
          </cell>
          <cell r="D235">
            <v>1042.2999999999995</v>
          </cell>
        </row>
        <row r="236">
          <cell r="A236">
            <v>33108</v>
          </cell>
          <cell r="B236">
            <v>33108</v>
          </cell>
          <cell r="C236">
            <v>0</v>
          </cell>
          <cell r="D236">
            <v>1042.2999999999995</v>
          </cell>
        </row>
        <row r="237">
          <cell r="A237">
            <v>33109</v>
          </cell>
          <cell r="B237">
            <v>33109</v>
          </cell>
          <cell r="C237">
            <v>0</v>
          </cell>
          <cell r="D237">
            <v>1042.2999999999995</v>
          </cell>
        </row>
        <row r="238">
          <cell r="A238">
            <v>33110</v>
          </cell>
          <cell r="B238">
            <v>33110</v>
          </cell>
          <cell r="C238">
            <v>0</v>
          </cell>
          <cell r="D238">
            <v>1042.2999999999995</v>
          </cell>
        </row>
        <row r="239">
          <cell r="A239">
            <v>33111</v>
          </cell>
          <cell r="B239">
            <v>33111</v>
          </cell>
          <cell r="C239">
            <v>0</v>
          </cell>
          <cell r="D239">
            <v>1042.2999999999995</v>
          </cell>
        </row>
        <row r="240">
          <cell r="A240">
            <v>33112</v>
          </cell>
          <cell r="B240">
            <v>33112</v>
          </cell>
          <cell r="C240">
            <v>0</v>
          </cell>
          <cell r="D240">
            <v>1042.2999999999995</v>
          </cell>
        </row>
        <row r="241">
          <cell r="A241">
            <v>33113</v>
          </cell>
          <cell r="B241">
            <v>33113</v>
          </cell>
          <cell r="C241">
            <v>0</v>
          </cell>
          <cell r="D241">
            <v>1042.2999999999995</v>
          </cell>
        </row>
        <row r="242">
          <cell r="A242">
            <v>33114</v>
          </cell>
          <cell r="B242">
            <v>33114</v>
          </cell>
          <cell r="C242">
            <v>0</v>
          </cell>
          <cell r="D242">
            <v>1042.2999999999995</v>
          </cell>
        </row>
        <row r="243">
          <cell r="A243">
            <v>33115</v>
          </cell>
          <cell r="B243">
            <v>33115</v>
          </cell>
          <cell r="C243">
            <v>0</v>
          </cell>
          <cell r="D243">
            <v>1042.2999999999995</v>
          </cell>
        </row>
        <row r="244">
          <cell r="A244">
            <v>33116</v>
          </cell>
          <cell r="B244">
            <v>33116</v>
          </cell>
          <cell r="C244">
            <v>0</v>
          </cell>
          <cell r="D244">
            <v>1042.2999999999995</v>
          </cell>
        </row>
        <row r="245">
          <cell r="A245">
            <v>33117</v>
          </cell>
          <cell r="B245">
            <v>33117</v>
          </cell>
          <cell r="C245">
            <v>0</v>
          </cell>
          <cell r="D245">
            <v>1042.2999999999995</v>
          </cell>
        </row>
        <row r="246">
          <cell r="A246">
            <v>33118</v>
          </cell>
          <cell r="B246">
            <v>33118</v>
          </cell>
          <cell r="C246">
            <v>9.9999999999999645E-2</v>
          </cell>
          <cell r="D246">
            <v>1042.3999999999994</v>
          </cell>
        </row>
        <row r="247">
          <cell r="A247">
            <v>33119</v>
          </cell>
          <cell r="B247">
            <v>33119</v>
          </cell>
          <cell r="C247">
            <v>0</v>
          </cell>
          <cell r="D247">
            <v>1042.3999999999994</v>
          </cell>
        </row>
        <row r="248">
          <cell r="A248">
            <v>33120</v>
          </cell>
          <cell r="B248">
            <v>33120</v>
          </cell>
          <cell r="C248">
            <v>0.9</v>
          </cell>
          <cell r="D248">
            <v>1043.2999999999995</v>
          </cell>
        </row>
        <row r="249">
          <cell r="A249">
            <v>33121</v>
          </cell>
          <cell r="B249">
            <v>33121</v>
          </cell>
          <cell r="C249">
            <v>2.9</v>
          </cell>
          <cell r="D249">
            <v>1046.1999999999996</v>
          </cell>
        </row>
        <row r="250">
          <cell r="A250">
            <v>33122</v>
          </cell>
          <cell r="B250">
            <v>33122</v>
          </cell>
          <cell r="C250">
            <v>1.3</v>
          </cell>
          <cell r="D250">
            <v>1047.4999999999995</v>
          </cell>
        </row>
        <row r="251">
          <cell r="A251">
            <v>33123</v>
          </cell>
          <cell r="B251">
            <v>33123</v>
          </cell>
          <cell r="C251">
            <v>1.9</v>
          </cell>
          <cell r="D251">
            <v>1049.3999999999996</v>
          </cell>
        </row>
        <row r="252">
          <cell r="A252">
            <v>33124</v>
          </cell>
          <cell r="B252">
            <v>33124</v>
          </cell>
          <cell r="C252">
            <v>3.3</v>
          </cell>
          <cell r="D252">
            <v>1052.6999999999996</v>
          </cell>
        </row>
        <row r="253">
          <cell r="A253">
            <v>33125</v>
          </cell>
          <cell r="B253">
            <v>33125</v>
          </cell>
          <cell r="C253">
            <v>2.1</v>
          </cell>
          <cell r="D253">
            <v>1054.7999999999995</v>
          </cell>
        </row>
        <row r="254">
          <cell r="A254">
            <v>33126</v>
          </cell>
          <cell r="B254">
            <v>33126</v>
          </cell>
          <cell r="C254">
            <v>1.8</v>
          </cell>
          <cell r="D254">
            <v>1056.5999999999995</v>
          </cell>
        </row>
        <row r="255">
          <cell r="A255">
            <v>33127</v>
          </cell>
          <cell r="B255">
            <v>33127</v>
          </cell>
          <cell r="C255">
            <v>1</v>
          </cell>
          <cell r="D255">
            <v>1057.5999999999995</v>
          </cell>
        </row>
        <row r="256">
          <cell r="A256">
            <v>33128</v>
          </cell>
          <cell r="B256">
            <v>33128</v>
          </cell>
          <cell r="C256">
            <v>2.8</v>
          </cell>
          <cell r="D256">
            <v>1060.3999999999994</v>
          </cell>
        </row>
        <row r="257">
          <cell r="A257">
            <v>33129</v>
          </cell>
          <cell r="B257">
            <v>33129</v>
          </cell>
          <cell r="C257">
            <v>1.6</v>
          </cell>
          <cell r="D257">
            <v>1061.9999999999993</v>
          </cell>
        </row>
        <row r="258">
          <cell r="A258">
            <v>33130</v>
          </cell>
          <cell r="B258">
            <v>33130</v>
          </cell>
          <cell r="C258">
            <v>1.9</v>
          </cell>
          <cell r="D258">
            <v>1063.8999999999994</v>
          </cell>
        </row>
        <row r="259">
          <cell r="A259">
            <v>33131</v>
          </cell>
          <cell r="B259">
            <v>33131</v>
          </cell>
          <cell r="C259">
            <v>2.7</v>
          </cell>
          <cell r="D259">
            <v>1066.5999999999995</v>
          </cell>
        </row>
        <row r="260">
          <cell r="A260">
            <v>33132</v>
          </cell>
          <cell r="B260">
            <v>33132</v>
          </cell>
          <cell r="C260">
            <v>3.7</v>
          </cell>
          <cell r="D260">
            <v>1070.2999999999995</v>
          </cell>
        </row>
        <row r="261">
          <cell r="A261">
            <v>33133</v>
          </cell>
          <cell r="B261">
            <v>33133</v>
          </cell>
          <cell r="C261">
            <v>2.8</v>
          </cell>
          <cell r="D261">
            <v>1073.0999999999995</v>
          </cell>
        </row>
        <row r="262">
          <cell r="A262">
            <v>33134</v>
          </cell>
          <cell r="B262">
            <v>33134</v>
          </cell>
          <cell r="C262">
            <v>3.3</v>
          </cell>
          <cell r="D262">
            <v>1076.3999999999994</v>
          </cell>
        </row>
        <row r="263">
          <cell r="A263">
            <v>33135</v>
          </cell>
          <cell r="B263">
            <v>33135</v>
          </cell>
          <cell r="C263">
            <v>1.5</v>
          </cell>
          <cell r="D263">
            <v>1077.8999999999994</v>
          </cell>
        </row>
        <row r="264">
          <cell r="A264">
            <v>33136</v>
          </cell>
          <cell r="B264">
            <v>33136</v>
          </cell>
          <cell r="C264">
            <v>4.0999999999999996</v>
          </cell>
          <cell r="D264">
            <v>1081.9999999999993</v>
          </cell>
        </row>
        <row r="265">
          <cell r="A265">
            <v>33137</v>
          </cell>
          <cell r="B265">
            <v>33137</v>
          </cell>
          <cell r="C265">
            <v>5.2</v>
          </cell>
          <cell r="D265">
            <v>1087.1999999999994</v>
          </cell>
        </row>
        <row r="266">
          <cell r="A266">
            <v>33138</v>
          </cell>
          <cell r="B266">
            <v>33138</v>
          </cell>
          <cell r="C266">
            <v>4.0999999999999996</v>
          </cell>
          <cell r="D266">
            <v>1091.2999999999993</v>
          </cell>
        </row>
        <row r="267">
          <cell r="A267">
            <v>33139</v>
          </cell>
          <cell r="B267">
            <v>33139</v>
          </cell>
          <cell r="C267">
            <v>3.4</v>
          </cell>
          <cell r="D267">
            <v>1094.6999999999994</v>
          </cell>
        </row>
        <row r="268">
          <cell r="A268">
            <v>33140</v>
          </cell>
          <cell r="B268">
            <v>33140</v>
          </cell>
          <cell r="C268">
            <v>4.5</v>
          </cell>
          <cell r="D268">
            <v>1099.1999999999994</v>
          </cell>
        </row>
        <row r="269">
          <cell r="A269">
            <v>33141</v>
          </cell>
          <cell r="B269">
            <v>33141</v>
          </cell>
          <cell r="C269">
            <v>5.0999999999999996</v>
          </cell>
          <cell r="D269">
            <v>1104.2999999999993</v>
          </cell>
        </row>
        <row r="270">
          <cell r="A270">
            <v>33142</v>
          </cell>
          <cell r="B270">
            <v>33142</v>
          </cell>
          <cell r="C270">
            <v>5.8</v>
          </cell>
          <cell r="D270">
            <v>1110.0999999999992</v>
          </cell>
        </row>
        <row r="271">
          <cell r="A271">
            <v>33143</v>
          </cell>
          <cell r="B271">
            <v>33143</v>
          </cell>
          <cell r="C271">
            <v>5.7</v>
          </cell>
          <cell r="D271">
            <v>1115.7999999999993</v>
          </cell>
        </row>
        <row r="272">
          <cell r="A272">
            <v>33144</v>
          </cell>
          <cell r="B272">
            <v>33144</v>
          </cell>
          <cell r="C272">
            <v>4.2</v>
          </cell>
          <cell r="D272">
            <v>1119.9999999999993</v>
          </cell>
        </row>
        <row r="273">
          <cell r="A273">
            <v>33145</v>
          </cell>
          <cell r="B273">
            <v>33145</v>
          </cell>
          <cell r="C273">
            <v>1.9</v>
          </cell>
          <cell r="D273">
            <v>1121.8999999999994</v>
          </cell>
        </row>
        <row r="274">
          <cell r="A274">
            <v>33146</v>
          </cell>
          <cell r="B274">
            <v>33146</v>
          </cell>
          <cell r="C274">
            <v>0.4</v>
          </cell>
          <cell r="D274">
            <v>1122.2999999999995</v>
          </cell>
        </row>
        <row r="275">
          <cell r="A275">
            <v>33147</v>
          </cell>
          <cell r="B275">
            <v>33147</v>
          </cell>
          <cell r="C275">
            <v>0.4</v>
          </cell>
          <cell r="D275">
            <v>1122.6999999999996</v>
          </cell>
        </row>
        <row r="276">
          <cell r="A276">
            <v>33148</v>
          </cell>
          <cell r="B276">
            <v>33148</v>
          </cell>
          <cell r="C276">
            <v>4.8</v>
          </cell>
          <cell r="D276">
            <v>1127.4999999999995</v>
          </cell>
        </row>
        <row r="277">
          <cell r="A277">
            <v>33149</v>
          </cell>
          <cell r="B277">
            <v>33149</v>
          </cell>
          <cell r="C277">
            <v>1.9</v>
          </cell>
          <cell r="D277">
            <v>1129.3999999999996</v>
          </cell>
        </row>
        <row r="278">
          <cell r="A278">
            <v>33150</v>
          </cell>
          <cell r="B278">
            <v>33150</v>
          </cell>
          <cell r="C278">
            <v>3.4</v>
          </cell>
          <cell r="D278">
            <v>1132.7999999999997</v>
          </cell>
        </row>
        <row r="279">
          <cell r="A279">
            <v>33151</v>
          </cell>
          <cell r="B279">
            <v>33151</v>
          </cell>
          <cell r="C279">
            <v>3.7</v>
          </cell>
          <cell r="D279">
            <v>1136.4999999999998</v>
          </cell>
        </row>
        <row r="280">
          <cell r="A280">
            <v>33152</v>
          </cell>
          <cell r="B280">
            <v>33152</v>
          </cell>
          <cell r="C280">
            <v>0</v>
          </cell>
          <cell r="D280">
            <v>1136.4999999999998</v>
          </cell>
        </row>
        <row r="281">
          <cell r="A281">
            <v>33153</v>
          </cell>
          <cell r="B281">
            <v>33153</v>
          </cell>
          <cell r="C281">
            <v>1.8</v>
          </cell>
          <cell r="D281">
            <v>1138.2999999999997</v>
          </cell>
        </row>
        <row r="282">
          <cell r="A282">
            <v>33154</v>
          </cell>
          <cell r="B282">
            <v>33154</v>
          </cell>
          <cell r="C282">
            <v>6.7</v>
          </cell>
          <cell r="D282">
            <v>1144.9999999999998</v>
          </cell>
        </row>
        <row r="283">
          <cell r="A283">
            <v>33155</v>
          </cell>
          <cell r="B283">
            <v>33155</v>
          </cell>
          <cell r="C283">
            <v>5.5</v>
          </cell>
          <cell r="D283">
            <v>1150.4999999999998</v>
          </cell>
        </row>
        <row r="284">
          <cell r="A284">
            <v>33156</v>
          </cell>
          <cell r="B284">
            <v>33156</v>
          </cell>
          <cell r="C284">
            <v>3.8</v>
          </cell>
          <cell r="D284">
            <v>1154.2999999999997</v>
          </cell>
        </row>
        <row r="285">
          <cell r="A285">
            <v>33157</v>
          </cell>
          <cell r="B285">
            <v>33157</v>
          </cell>
          <cell r="C285">
            <v>2.1</v>
          </cell>
          <cell r="D285">
            <v>1156.3999999999996</v>
          </cell>
        </row>
        <row r="286">
          <cell r="A286">
            <v>33158</v>
          </cell>
          <cell r="B286">
            <v>33158</v>
          </cell>
          <cell r="C286">
            <v>3</v>
          </cell>
          <cell r="D286">
            <v>1159.3999999999996</v>
          </cell>
        </row>
        <row r="287">
          <cell r="A287">
            <v>33159</v>
          </cell>
          <cell r="B287">
            <v>33159</v>
          </cell>
          <cell r="C287">
            <v>1</v>
          </cell>
          <cell r="D287">
            <v>1160.3999999999996</v>
          </cell>
        </row>
        <row r="288">
          <cell r="A288">
            <v>33160</v>
          </cell>
          <cell r="B288">
            <v>33160</v>
          </cell>
          <cell r="C288">
            <v>0.6</v>
          </cell>
          <cell r="D288">
            <v>1160.9999999999995</v>
          </cell>
        </row>
        <row r="289">
          <cell r="A289">
            <v>33161</v>
          </cell>
          <cell r="B289">
            <v>33161</v>
          </cell>
          <cell r="C289">
            <v>0</v>
          </cell>
          <cell r="D289">
            <v>1160.9999999999995</v>
          </cell>
        </row>
        <row r="290">
          <cell r="A290">
            <v>33162</v>
          </cell>
          <cell r="B290">
            <v>33162</v>
          </cell>
          <cell r="C290">
            <v>9.9999999999999645E-2</v>
          </cell>
          <cell r="D290">
            <v>1161.0999999999995</v>
          </cell>
        </row>
        <row r="291">
          <cell r="A291">
            <v>33163</v>
          </cell>
          <cell r="B291">
            <v>33163</v>
          </cell>
          <cell r="C291">
            <v>0.7</v>
          </cell>
          <cell r="D291">
            <v>1161.7999999999995</v>
          </cell>
        </row>
        <row r="292">
          <cell r="A292">
            <v>33164</v>
          </cell>
          <cell r="B292">
            <v>33164</v>
          </cell>
          <cell r="C292">
            <v>0.3</v>
          </cell>
          <cell r="D292">
            <v>1162.0999999999995</v>
          </cell>
        </row>
        <row r="293">
          <cell r="A293">
            <v>33165</v>
          </cell>
          <cell r="B293">
            <v>33165</v>
          </cell>
          <cell r="C293">
            <v>0.7</v>
          </cell>
          <cell r="D293">
            <v>1162.7999999999995</v>
          </cell>
        </row>
        <row r="294">
          <cell r="A294">
            <v>33166</v>
          </cell>
          <cell r="B294">
            <v>33166</v>
          </cell>
          <cell r="C294">
            <v>3.7</v>
          </cell>
          <cell r="D294">
            <v>1166.4999999999995</v>
          </cell>
        </row>
        <row r="295">
          <cell r="A295">
            <v>33167</v>
          </cell>
          <cell r="B295">
            <v>33167</v>
          </cell>
          <cell r="C295">
            <v>8.1999999999999993</v>
          </cell>
          <cell r="D295">
            <v>1174.6999999999996</v>
          </cell>
        </row>
        <row r="296">
          <cell r="A296">
            <v>33168</v>
          </cell>
          <cell r="B296">
            <v>33168</v>
          </cell>
          <cell r="C296">
            <v>9.9</v>
          </cell>
          <cell r="D296">
            <v>1184.5999999999997</v>
          </cell>
        </row>
        <row r="297">
          <cell r="A297">
            <v>33169</v>
          </cell>
          <cell r="B297">
            <v>33169</v>
          </cell>
          <cell r="C297">
            <v>9.6</v>
          </cell>
          <cell r="D297">
            <v>1194.1999999999996</v>
          </cell>
        </row>
        <row r="298">
          <cell r="A298">
            <v>33170</v>
          </cell>
          <cell r="B298">
            <v>33170</v>
          </cell>
          <cell r="C298">
            <v>9.8000000000000007</v>
          </cell>
          <cell r="D298">
            <v>1203.9999999999995</v>
          </cell>
        </row>
        <row r="299">
          <cell r="A299">
            <v>33171</v>
          </cell>
          <cell r="B299">
            <v>33171</v>
          </cell>
          <cell r="C299">
            <v>9.4</v>
          </cell>
          <cell r="D299">
            <v>1213.3999999999996</v>
          </cell>
        </row>
        <row r="300">
          <cell r="A300">
            <v>33172</v>
          </cell>
          <cell r="B300">
            <v>33172</v>
          </cell>
          <cell r="C300">
            <v>8.4</v>
          </cell>
          <cell r="D300">
            <v>1221.7999999999997</v>
          </cell>
        </row>
        <row r="301">
          <cell r="A301">
            <v>33173</v>
          </cell>
          <cell r="B301">
            <v>33173</v>
          </cell>
          <cell r="C301">
            <v>7.4</v>
          </cell>
          <cell r="D301">
            <v>1229.1999999999998</v>
          </cell>
        </row>
        <row r="302">
          <cell r="A302">
            <v>33174</v>
          </cell>
          <cell r="B302">
            <v>33174</v>
          </cell>
          <cell r="C302">
            <v>6.4</v>
          </cell>
          <cell r="D302">
            <v>1235.5999999999999</v>
          </cell>
        </row>
        <row r="303">
          <cell r="A303">
            <v>33175</v>
          </cell>
          <cell r="B303">
            <v>33175</v>
          </cell>
          <cell r="C303">
            <v>7.6</v>
          </cell>
          <cell r="D303">
            <v>1243.1999999999998</v>
          </cell>
        </row>
        <row r="304">
          <cell r="A304">
            <v>33176</v>
          </cell>
          <cell r="B304">
            <v>33176</v>
          </cell>
          <cell r="C304">
            <v>9.9</v>
          </cell>
          <cell r="D304">
            <v>1253.0999999999999</v>
          </cell>
        </row>
        <row r="305">
          <cell r="A305">
            <v>33177</v>
          </cell>
          <cell r="B305">
            <v>33177</v>
          </cell>
          <cell r="C305">
            <v>6.6</v>
          </cell>
          <cell r="D305">
            <v>1259.6999999999998</v>
          </cell>
        </row>
        <row r="306">
          <cell r="A306">
            <v>33178</v>
          </cell>
          <cell r="B306">
            <v>33178</v>
          </cell>
          <cell r="C306">
            <v>5.3</v>
          </cell>
          <cell r="D306">
            <v>1264.9999999999998</v>
          </cell>
        </row>
        <row r="307">
          <cell r="A307">
            <v>33179</v>
          </cell>
          <cell r="B307">
            <v>33179</v>
          </cell>
          <cell r="C307">
            <v>7.2</v>
          </cell>
          <cell r="D307">
            <v>1272.1999999999998</v>
          </cell>
        </row>
        <row r="308">
          <cell r="A308">
            <v>33180</v>
          </cell>
          <cell r="B308">
            <v>33180</v>
          </cell>
          <cell r="C308">
            <v>8.1</v>
          </cell>
          <cell r="D308">
            <v>1280.2999999999997</v>
          </cell>
        </row>
        <row r="309">
          <cell r="A309">
            <v>33181</v>
          </cell>
          <cell r="B309">
            <v>33181</v>
          </cell>
          <cell r="C309">
            <v>12.1</v>
          </cell>
          <cell r="D309">
            <v>1292.3999999999996</v>
          </cell>
        </row>
        <row r="310">
          <cell r="A310">
            <v>33182</v>
          </cell>
          <cell r="B310">
            <v>33182</v>
          </cell>
          <cell r="C310">
            <v>12.9</v>
          </cell>
          <cell r="D310">
            <v>1305.2999999999997</v>
          </cell>
        </row>
        <row r="311">
          <cell r="A311">
            <v>33183</v>
          </cell>
          <cell r="B311">
            <v>33183</v>
          </cell>
          <cell r="C311">
            <v>11.5</v>
          </cell>
          <cell r="D311">
            <v>1316.7999999999997</v>
          </cell>
        </row>
        <row r="312">
          <cell r="A312">
            <v>33184</v>
          </cell>
          <cell r="B312">
            <v>33184</v>
          </cell>
          <cell r="C312">
            <v>9.1999999999999993</v>
          </cell>
          <cell r="D312">
            <v>1325.9999999999998</v>
          </cell>
        </row>
        <row r="313">
          <cell r="A313">
            <v>33185</v>
          </cell>
          <cell r="B313">
            <v>33185</v>
          </cell>
          <cell r="C313">
            <v>8.1</v>
          </cell>
          <cell r="D313">
            <v>1334.0999999999997</v>
          </cell>
        </row>
        <row r="314">
          <cell r="A314">
            <v>33186</v>
          </cell>
          <cell r="B314">
            <v>33186</v>
          </cell>
          <cell r="C314">
            <v>10.5</v>
          </cell>
          <cell r="D314">
            <v>1344.5999999999997</v>
          </cell>
        </row>
        <row r="315">
          <cell r="A315">
            <v>33187</v>
          </cell>
          <cell r="B315">
            <v>33187</v>
          </cell>
          <cell r="C315">
            <v>11.7</v>
          </cell>
          <cell r="D315">
            <v>1356.2999999999997</v>
          </cell>
        </row>
        <row r="316">
          <cell r="A316">
            <v>33188</v>
          </cell>
          <cell r="B316">
            <v>33188</v>
          </cell>
          <cell r="C316">
            <v>8.5</v>
          </cell>
          <cell r="D316">
            <v>1364.7999999999997</v>
          </cell>
        </row>
        <row r="317">
          <cell r="A317">
            <v>33189</v>
          </cell>
          <cell r="B317">
            <v>33189</v>
          </cell>
          <cell r="C317">
            <v>7.1</v>
          </cell>
          <cell r="D317">
            <v>1371.8999999999996</v>
          </cell>
        </row>
        <row r="318">
          <cell r="A318">
            <v>33190</v>
          </cell>
          <cell r="B318">
            <v>33190</v>
          </cell>
          <cell r="C318">
            <v>8.9</v>
          </cell>
          <cell r="D318">
            <v>1380.7999999999997</v>
          </cell>
        </row>
        <row r="319">
          <cell r="A319">
            <v>33191</v>
          </cell>
          <cell r="B319">
            <v>33191</v>
          </cell>
          <cell r="C319">
            <v>6.5</v>
          </cell>
          <cell r="D319">
            <v>1387.2999999999997</v>
          </cell>
        </row>
        <row r="320">
          <cell r="A320">
            <v>33192</v>
          </cell>
          <cell r="B320">
            <v>33192</v>
          </cell>
          <cell r="C320">
            <v>5.4</v>
          </cell>
          <cell r="D320">
            <v>1392.6999999999998</v>
          </cell>
        </row>
        <row r="321">
          <cell r="A321">
            <v>33193</v>
          </cell>
          <cell r="B321">
            <v>33193</v>
          </cell>
          <cell r="C321">
            <v>5.5</v>
          </cell>
          <cell r="D321">
            <v>1398.1999999999998</v>
          </cell>
        </row>
        <row r="322">
          <cell r="A322">
            <v>33194</v>
          </cell>
          <cell r="B322">
            <v>33194</v>
          </cell>
          <cell r="C322">
            <v>6.2</v>
          </cell>
          <cell r="D322">
            <v>1404.3999999999999</v>
          </cell>
        </row>
        <row r="323">
          <cell r="A323">
            <v>33195</v>
          </cell>
          <cell r="B323">
            <v>33195</v>
          </cell>
          <cell r="C323">
            <v>8.4</v>
          </cell>
          <cell r="D323">
            <v>1412.8</v>
          </cell>
        </row>
        <row r="324">
          <cell r="A324">
            <v>33196</v>
          </cell>
          <cell r="B324">
            <v>33196</v>
          </cell>
          <cell r="C324">
            <v>9.9</v>
          </cell>
          <cell r="D324">
            <v>1422.7</v>
          </cell>
        </row>
        <row r="325">
          <cell r="A325">
            <v>33197</v>
          </cell>
          <cell r="B325">
            <v>33197</v>
          </cell>
          <cell r="C325">
            <v>10.1</v>
          </cell>
          <cell r="D325">
            <v>1432.8</v>
          </cell>
        </row>
        <row r="326">
          <cell r="A326">
            <v>33198</v>
          </cell>
          <cell r="B326">
            <v>33198</v>
          </cell>
          <cell r="C326">
            <v>9.6999999999999993</v>
          </cell>
          <cell r="D326">
            <v>1442.5</v>
          </cell>
        </row>
        <row r="327">
          <cell r="A327">
            <v>33199</v>
          </cell>
          <cell r="B327">
            <v>33199</v>
          </cell>
          <cell r="C327">
            <v>12</v>
          </cell>
          <cell r="D327">
            <v>1454.5</v>
          </cell>
        </row>
        <row r="328">
          <cell r="A328">
            <v>33200</v>
          </cell>
          <cell r="B328">
            <v>33200</v>
          </cell>
          <cell r="C328">
            <v>12.2</v>
          </cell>
          <cell r="D328">
            <v>1466.7</v>
          </cell>
        </row>
        <row r="329">
          <cell r="A329">
            <v>33201</v>
          </cell>
          <cell r="B329">
            <v>33201</v>
          </cell>
          <cell r="C329">
            <v>12.8</v>
          </cell>
          <cell r="D329">
            <v>1479.5</v>
          </cell>
        </row>
        <row r="330">
          <cell r="A330">
            <v>33202</v>
          </cell>
          <cell r="B330">
            <v>33202</v>
          </cell>
          <cell r="C330">
            <v>13</v>
          </cell>
          <cell r="D330">
            <v>1492.5</v>
          </cell>
        </row>
        <row r="331">
          <cell r="A331">
            <v>33203</v>
          </cell>
          <cell r="B331">
            <v>33203</v>
          </cell>
          <cell r="C331">
            <v>10.199999999999999</v>
          </cell>
          <cell r="D331">
            <v>1502.7</v>
          </cell>
        </row>
        <row r="332">
          <cell r="A332">
            <v>33204</v>
          </cell>
          <cell r="B332">
            <v>33204</v>
          </cell>
          <cell r="C332">
            <v>12.9</v>
          </cell>
          <cell r="D332">
            <v>1515.6000000000001</v>
          </cell>
        </row>
        <row r="333">
          <cell r="A333">
            <v>33205</v>
          </cell>
          <cell r="B333">
            <v>33205</v>
          </cell>
          <cell r="C333">
            <v>10.5</v>
          </cell>
          <cell r="D333">
            <v>1526.1000000000001</v>
          </cell>
        </row>
        <row r="334">
          <cell r="A334">
            <v>33206</v>
          </cell>
          <cell r="B334">
            <v>33206</v>
          </cell>
          <cell r="C334">
            <v>12.6</v>
          </cell>
          <cell r="D334">
            <v>1538.7</v>
          </cell>
        </row>
        <row r="335">
          <cell r="A335">
            <v>33207</v>
          </cell>
          <cell r="B335">
            <v>33207</v>
          </cell>
          <cell r="C335">
            <v>14.3</v>
          </cell>
          <cell r="D335">
            <v>1553</v>
          </cell>
        </row>
        <row r="336">
          <cell r="A336">
            <v>33208</v>
          </cell>
          <cell r="B336">
            <v>33208</v>
          </cell>
          <cell r="C336">
            <v>16.899999999999999</v>
          </cell>
          <cell r="D336">
            <v>1569.9</v>
          </cell>
        </row>
        <row r="337">
          <cell r="A337">
            <v>33209</v>
          </cell>
          <cell r="B337">
            <v>33209</v>
          </cell>
          <cell r="C337">
            <v>14.5</v>
          </cell>
          <cell r="D337">
            <v>1584.4</v>
          </cell>
        </row>
        <row r="338">
          <cell r="A338">
            <v>33210</v>
          </cell>
          <cell r="B338">
            <v>33210</v>
          </cell>
          <cell r="C338">
            <v>10.4</v>
          </cell>
          <cell r="D338">
            <v>1594.8000000000002</v>
          </cell>
        </row>
        <row r="339">
          <cell r="A339">
            <v>33211</v>
          </cell>
          <cell r="B339">
            <v>33211</v>
          </cell>
          <cell r="C339">
            <v>10.4</v>
          </cell>
          <cell r="D339">
            <v>1605.2000000000003</v>
          </cell>
        </row>
        <row r="340">
          <cell r="A340">
            <v>33212</v>
          </cell>
          <cell r="B340">
            <v>33212</v>
          </cell>
          <cell r="C340">
            <v>14.2</v>
          </cell>
          <cell r="D340">
            <v>1619.4000000000003</v>
          </cell>
        </row>
        <row r="341">
          <cell r="A341">
            <v>33213</v>
          </cell>
          <cell r="B341">
            <v>33213</v>
          </cell>
          <cell r="C341">
            <v>16.899999999999999</v>
          </cell>
          <cell r="D341">
            <v>1636.3000000000004</v>
          </cell>
        </row>
        <row r="342">
          <cell r="A342">
            <v>33214</v>
          </cell>
          <cell r="B342">
            <v>33214</v>
          </cell>
          <cell r="C342">
            <v>15.9</v>
          </cell>
          <cell r="D342">
            <v>1652.2000000000005</v>
          </cell>
        </row>
        <row r="343">
          <cell r="A343">
            <v>33215</v>
          </cell>
          <cell r="B343">
            <v>33215</v>
          </cell>
          <cell r="C343">
            <v>18.5</v>
          </cell>
          <cell r="D343">
            <v>1670.7000000000005</v>
          </cell>
        </row>
        <row r="344">
          <cell r="A344">
            <v>33216</v>
          </cell>
          <cell r="B344">
            <v>33216</v>
          </cell>
          <cell r="C344">
            <v>17.7</v>
          </cell>
          <cell r="D344">
            <v>1688.4000000000005</v>
          </cell>
        </row>
        <row r="345">
          <cell r="A345">
            <v>33217</v>
          </cell>
          <cell r="B345">
            <v>33217</v>
          </cell>
          <cell r="C345">
            <v>14</v>
          </cell>
          <cell r="D345">
            <v>1702.4000000000005</v>
          </cell>
        </row>
        <row r="346">
          <cell r="A346">
            <v>33218</v>
          </cell>
          <cell r="B346">
            <v>33218</v>
          </cell>
          <cell r="C346">
            <v>14.5</v>
          </cell>
          <cell r="D346">
            <v>1716.9000000000005</v>
          </cell>
        </row>
        <row r="347">
          <cell r="A347">
            <v>33219</v>
          </cell>
          <cell r="B347">
            <v>33219</v>
          </cell>
          <cell r="C347">
            <v>13.8</v>
          </cell>
          <cell r="D347">
            <v>1730.7000000000005</v>
          </cell>
        </row>
        <row r="348">
          <cell r="A348">
            <v>33220</v>
          </cell>
          <cell r="B348">
            <v>33220</v>
          </cell>
          <cell r="C348">
            <v>13.1</v>
          </cell>
          <cell r="D348">
            <v>1743.8000000000004</v>
          </cell>
        </row>
        <row r="349">
          <cell r="A349">
            <v>33221</v>
          </cell>
          <cell r="B349">
            <v>33221</v>
          </cell>
          <cell r="C349">
            <v>14.2</v>
          </cell>
          <cell r="D349">
            <v>1758.0000000000005</v>
          </cell>
        </row>
        <row r="350">
          <cell r="A350">
            <v>33222</v>
          </cell>
          <cell r="B350">
            <v>33222</v>
          </cell>
          <cell r="C350">
            <v>14.7</v>
          </cell>
          <cell r="D350">
            <v>1772.7000000000005</v>
          </cell>
        </row>
        <row r="351">
          <cell r="A351">
            <v>33223</v>
          </cell>
          <cell r="B351">
            <v>33223</v>
          </cell>
          <cell r="C351">
            <v>14.2</v>
          </cell>
          <cell r="D351">
            <v>1786.9000000000005</v>
          </cell>
        </row>
        <row r="352">
          <cell r="A352">
            <v>33224</v>
          </cell>
          <cell r="B352">
            <v>33224</v>
          </cell>
          <cell r="C352">
            <v>15.3</v>
          </cell>
          <cell r="D352">
            <v>1802.2000000000005</v>
          </cell>
        </row>
        <row r="353">
          <cell r="A353">
            <v>33225</v>
          </cell>
          <cell r="B353">
            <v>33225</v>
          </cell>
          <cell r="C353">
            <v>15.6</v>
          </cell>
          <cell r="D353">
            <v>1817.8000000000004</v>
          </cell>
        </row>
        <row r="354">
          <cell r="A354">
            <v>33226</v>
          </cell>
          <cell r="B354">
            <v>33226</v>
          </cell>
          <cell r="C354">
            <v>15.3</v>
          </cell>
          <cell r="D354">
            <v>1833.1000000000004</v>
          </cell>
        </row>
        <row r="355">
          <cell r="A355">
            <v>33227</v>
          </cell>
          <cell r="B355">
            <v>33227</v>
          </cell>
          <cell r="C355">
            <v>14.4</v>
          </cell>
          <cell r="D355">
            <v>1847.5000000000005</v>
          </cell>
        </row>
        <row r="356">
          <cell r="A356">
            <v>33228</v>
          </cell>
          <cell r="B356">
            <v>33228</v>
          </cell>
          <cell r="C356">
            <v>13.5</v>
          </cell>
          <cell r="D356">
            <v>1861.0000000000005</v>
          </cell>
        </row>
        <row r="357">
          <cell r="A357">
            <v>33229</v>
          </cell>
          <cell r="B357">
            <v>33229</v>
          </cell>
          <cell r="C357">
            <v>15</v>
          </cell>
          <cell r="D357">
            <v>1876.0000000000005</v>
          </cell>
        </row>
        <row r="358">
          <cell r="A358">
            <v>33230</v>
          </cell>
          <cell r="B358">
            <v>33230</v>
          </cell>
          <cell r="C358">
            <v>11.4</v>
          </cell>
          <cell r="D358">
            <v>1887.4000000000005</v>
          </cell>
        </row>
        <row r="359">
          <cell r="A359">
            <v>33231</v>
          </cell>
          <cell r="B359">
            <v>33231</v>
          </cell>
          <cell r="C359">
            <v>14.6</v>
          </cell>
          <cell r="D359">
            <v>1902.0000000000005</v>
          </cell>
        </row>
        <row r="360">
          <cell r="A360">
            <v>33232</v>
          </cell>
          <cell r="B360">
            <v>33232</v>
          </cell>
          <cell r="C360">
            <v>16.100000000000001</v>
          </cell>
          <cell r="D360">
            <v>1918.1000000000004</v>
          </cell>
        </row>
        <row r="361">
          <cell r="A361">
            <v>33233</v>
          </cell>
          <cell r="B361">
            <v>33233</v>
          </cell>
          <cell r="C361">
            <v>14.1</v>
          </cell>
          <cell r="D361">
            <v>1932.2000000000003</v>
          </cell>
        </row>
        <row r="362">
          <cell r="A362">
            <v>33234</v>
          </cell>
          <cell r="B362">
            <v>33234</v>
          </cell>
          <cell r="C362">
            <v>10.7</v>
          </cell>
          <cell r="D362">
            <v>1942.9000000000003</v>
          </cell>
        </row>
        <row r="363">
          <cell r="A363">
            <v>33235</v>
          </cell>
          <cell r="B363">
            <v>33235</v>
          </cell>
          <cell r="C363">
            <v>12.4</v>
          </cell>
          <cell r="D363">
            <v>1955.3000000000004</v>
          </cell>
        </row>
        <row r="364">
          <cell r="A364">
            <v>33236</v>
          </cell>
          <cell r="B364">
            <v>33236</v>
          </cell>
          <cell r="C364">
            <v>9.1</v>
          </cell>
          <cell r="D364">
            <v>1964.4000000000003</v>
          </cell>
        </row>
        <row r="365">
          <cell r="A365">
            <v>33237</v>
          </cell>
          <cell r="B365">
            <v>33237</v>
          </cell>
          <cell r="C365">
            <v>9.9</v>
          </cell>
          <cell r="D365">
            <v>1974.3000000000004</v>
          </cell>
        </row>
        <row r="366">
          <cell r="A366">
            <v>33238</v>
          </cell>
          <cell r="B366">
            <v>33238</v>
          </cell>
          <cell r="C366">
            <v>12.1</v>
          </cell>
          <cell r="D366">
            <v>1986.4000000000003</v>
          </cell>
        </row>
        <row r="367">
          <cell r="A367">
            <v>33239</v>
          </cell>
          <cell r="B367">
            <v>33239</v>
          </cell>
          <cell r="C367">
            <v>11.2</v>
          </cell>
          <cell r="D367">
            <v>1997.6000000000004</v>
          </cell>
        </row>
        <row r="368">
          <cell r="A368">
            <v>33240</v>
          </cell>
          <cell r="B368">
            <v>33240</v>
          </cell>
          <cell r="C368">
            <v>10.4</v>
          </cell>
          <cell r="D368">
            <v>2008.0000000000005</v>
          </cell>
        </row>
        <row r="369">
          <cell r="A369">
            <v>33241</v>
          </cell>
          <cell r="B369">
            <v>33241</v>
          </cell>
          <cell r="C369">
            <v>8.1</v>
          </cell>
          <cell r="D369">
            <v>2016.1000000000004</v>
          </cell>
        </row>
        <row r="370">
          <cell r="A370">
            <v>33242</v>
          </cell>
          <cell r="B370">
            <v>33242</v>
          </cell>
          <cell r="C370">
            <v>8.4</v>
          </cell>
          <cell r="D370">
            <v>2024.5000000000005</v>
          </cell>
        </row>
        <row r="371">
          <cell r="A371">
            <v>33243</v>
          </cell>
          <cell r="B371">
            <v>33243</v>
          </cell>
          <cell r="C371">
            <v>10.7</v>
          </cell>
          <cell r="D371">
            <v>2035.2000000000005</v>
          </cell>
        </row>
        <row r="372">
          <cell r="A372">
            <v>33244</v>
          </cell>
          <cell r="B372">
            <v>33244</v>
          </cell>
          <cell r="C372">
            <v>9.4</v>
          </cell>
          <cell r="D372">
            <v>2044.6000000000006</v>
          </cell>
        </row>
        <row r="373">
          <cell r="A373">
            <v>33245</v>
          </cell>
          <cell r="B373">
            <v>33245</v>
          </cell>
          <cell r="C373">
            <v>10</v>
          </cell>
          <cell r="D373">
            <v>2054.6000000000004</v>
          </cell>
        </row>
        <row r="374">
          <cell r="A374">
            <v>33246</v>
          </cell>
          <cell r="B374">
            <v>33246</v>
          </cell>
          <cell r="C374">
            <v>10.1</v>
          </cell>
          <cell r="D374">
            <v>2064.7000000000003</v>
          </cell>
        </row>
        <row r="375">
          <cell r="A375">
            <v>33247</v>
          </cell>
          <cell r="B375">
            <v>33247</v>
          </cell>
          <cell r="C375">
            <v>6.7</v>
          </cell>
          <cell r="D375">
            <v>2071.4</v>
          </cell>
        </row>
        <row r="376">
          <cell r="A376">
            <v>33248</v>
          </cell>
          <cell r="B376">
            <v>33248</v>
          </cell>
          <cell r="C376">
            <v>4.7</v>
          </cell>
          <cell r="D376">
            <v>2076.1</v>
          </cell>
        </row>
        <row r="377">
          <cell r="A377">
            <v>33249</v>
          </cell>
          <cell r="B377">
            <v>33249</v>
          </cell>
          <cell r="C377">
            <v>8</v>
          </cell>
          <cell r="D377">
            <v>2084.1</v>
          </cell>
        </row>
        <row r="378">
          <cell r="A378">
            <v>33250</v>
          </cell>
          <cell r="B378">
            <v>33250</v>
          </cell>
          <cell r="C378">
            <v>10</v>
          </cell>
          <cell r="D378">
            <v>2094.1</v>
          </cell>
        </row>
        <row r="379">
          <cell r="A379">
            <v>33251</v>
          </cell>
          <cell r="B379">
            <v>33251</v>
          </cell>
          <cell r="C379">
            <v>14.4</v>
          </cell>
          <cell r="D379">
            <v>2108.5</v>
          </cell>
        </row>
        <row r="380">
          <cell r="A380">
            <v>33252</v>
          </cell>
          <cell r="B380">
            <v>33252</v>
          </cell>
          <cell r="C380">
            <v>16</v>
          </cell>
          <cell r="D380">
            <v>2124.5</v>
          </cell>
        </row>
        <row r="381">
          <cell r="A381">
            <v>33253</v>
          </cell>
          <cell r="B381">
            <v>33253</v>
          </cell>
          <cell r="C381">
            <v>17.399999999999999</v>
          </cell>
          <cell r="D381">
            <v>2141.9</v>
          </cell>
        </row>
        <row r="382">
          <cell r="A382">
            <v>33254</v>
          </cell>
          <cell r="B382">
            <v>33254</v>
          </cell>
          <cell r="C382">
            <v>17.399999999999999</v>
          </cell>
          <cell r="D382">
            <v>2159.3000000000002</v>
          </cell>
        </row>
        <row r="383">
          <cell r="A383">
            <v>33255</v>
          </cell>
          <cell r="B383">
            <v>33255</v>
          </cell>
          <cell r="C383">
            <v>17.399999999999999</v>
          </cell>
          <cell r="D383">
            <v>2176.7000000000003</v>
          </cell>
        </row>
        <row r="384">
          <cell r="A384">
            <v>33256</v>
          </cell>
          <cell r="B384">
            <v>33256</v>
          </cell>
          <cell r="C384">
            <v>17</v>
          </cell>
          <cell r="D384">
            <v>2193.7000000000003</v>
          </cell>
        </row>
        <row r="385">
          <cell r="A385">
            <v>33257</v>
          </cell>
          <cell r="B385">
            <v>33257</v>
          </cell>
          <cell r="C385">
            <v>16.3</v>
          </cell>
          <cell r="D385">
            <v>2210.0000000000005</v>
          </cell>
        </row>
        <row r="386">
          <cell r="A386">
            <v>33258</v>
          </cell>
          <cell r="B386">
            <v>33258</v>
          </cell>
          <cell r="C386">
            <v>16.3</v>
          </cell>
          <cell r="D386">
            <v>2226.3000000000006</v>
          </cell>
        </row>
        <row r="387">
          <cell r="A387">
            <v>33259</v>
          </cell>
          <cell r="B387">
            <v>33259</v>
          </cell>
          <cell r="C387">
            <v>12.9</v>
          </cell>
          <cell r="D387">
            <v>2239.2000000000007</v>
          </cell>
        </row>
        <row r="388">
          <cell r="A388">
            <v>33260</v>
          </cell>
          <cell r="B388">
            <v>33260</v>
          </cell>
          <cell r="C388">
            <v>12.1</v>
          </cell>
          <cell r="D388">
            <v>2251.3000000000006</v>
          </cell>
        </row>
        <row r="389">
          <cell r="A389">
            <v>33261</v>
          </cell>
          <cell r="B389">
            <v>33261</v>
          </cell>
          <cell r="C389">
            <v>14</v>
          </cell>
          <cell r="D389">
            <v>2265.3000000000006</v>
          </cell>
        </row>
        <row r="390">
          <cell r="A390">
            <v>33262</v>
          </cell>
          <cell r="B390">
            <v>33262</v>
          </cell>
          <cell r="C390">
            <v>14.1</v>
          </cell>
          <cell r="D390">
            <v>2279.4000000000005</v>
          </cell>
        </row>
        <row r="391">
          <cell r="A391">
            <v>33263</v>
          </cell>
          <cell r="B391">
            <v>33263</v>
          </cell>
          <cell r="C391">
            <v>13</v>
          </cell>
          <cell r="D391">
            <v>2292.4000000000005</v>
          </cell>
        </row>
        <row r="392">
          <cell r="A392">
            <v>33264</v>
          </cell>
          <cell r="B392">
            <v>33264</v>
          </cell>
          <cell r="C392">
            <v>12.6</v>
          </cell>
          <cell r="D392">
            <v>2305.0000000000005</v>
          </cell>
        </row>
        <row r="393">
          <cell r="A393">
            <v>33265</v>
          </cell>
          <cell r="B393">
            <v>33265</v>
          </cell>
          <cell r="C393">
            <v>13.2</v>
          </cell>
          <cell r="D393">
            <v>2318.2000000000003</v>
          </cell>
        </row>
        <row r="394">
          <cell r="A394">
            <v>33266</v>
          </cell>
          <cell r="B394">
            <v>33266</v>
          </cell>
          <cell r="C394">
            <v>14.2</v>
          </cell>
          <cell r="D394">
            <v>2332.4</v>
          </cell>
        </row>
        <row r="395">
          <cell r="A395">
            <v>33267</v>
          </cell>
          <cell r="B395">
            <v>33267</v>
          </cell>
          <cell r="C395">
            <v>14.2</v>
          </cell>
          <cell r="D395">
            <v>2346.6</v>
          </cell>
        </row>
        <row r="396">
          <cell r="A396">
            <v>33268</v>
          </cell>
          <cell r="B396">
            <v>33268</v>
          </cell>
          <cell r="C396">
            <v>15.4</v>
          </cell>
          <cell r="D396">
            <v>2362</v>
          </cell>
        </row>
        <row r="397">
          <cell r="A397">
            <v>33269</v>
          </cell>
          <cell r="B397">
            <v>33269</v>
          </cell>
          <cell r="C397">
            <v>21.4</v>
          </cell>
          <cell r="D397">
            <v>2383.4</v>
          </cell>
        </row>
        <row r="398">
          <cell r="A398">
            <v>33270</v>
          </cell>
          <cell r="B398">
            <v>33270</v>
          </cell>
          <cell r="C398">
            <v>22.9</v>
          </cell>
          <cell r="D398">
            <v>2406.3000000000002</v>
          </cell>
        </row>
        <row r="399">
          <cell r="A399">
            <v>33271</v>
          </cell>
          <cell r="B399">
            <v>33271</v>
          </cell>
          <cell r="C399">
            <v>23.4</v>
          </cell>
          <cell r="D399">
            <v>2429.7000000000003</v>
          </cell>
        </row>
        <row r="400">
          <cell r="A400">
            <v>33272</v>
          </cell>
          <cell r="B400">
            <v>33272</v>
          </cell>
          <cell r="C400">
            <v>21.4</v>
          </cell>
          <cell r="D400">
            <v>2451.1000000000004</v>
          </cell>
        </row>
        <row r="401">
          <cell r="A401">
            <v>33273</v>
          </cell>
          <cell r="B401">
            <v>33273</v>
          </cell>
          <cell r="C401">
            <v>19</v>
          </cell>
          <cell r="D401">
            <v>2470.1000000000004</v>
          </cell>
        </row>
        <row r="402">
          <cell r="A402">
            <v>33274</v>
          </cell>
          <cell r="B402">
            <v>33274</v>
          </cell>
          <cell r="C402">
            <v>21.8</v>
          </cell>
          <cell r="D402">
            <v>2491.9000000000005</v>
          </cell>
        </row>
        <row r="403">
          <cell r="A403">
            <v>33275</v>
          </cell>
          <cell r="B403">
            <v>33275</v>
          </cell>
          <cell r="C403">
            <v>25.3</v>
          </cell>
          <cell r="D403">
            <v>2517.2000000000007</v>
          </cell>
        </row>
        <row r="404">
          <cell r="A404">
            <v>33276</v>
          </cell>
          <cell r="B404">
            <v>33276</v>
          </cell>
          <cell r="C404">
            <v>22.5</v>
          </cell>
          <cell r="D404">
            <v>2539.7000000000007</v>
          </cell>
        </row>
        <row r="405">
          <cell r="A405">
            <v>33277</v>
          </cell>
          <cell r="B405">
            <v>33277</v>
          </cell>
          <cell r="C405">
            <v>20.2</v>
          </cell>
          <cell r="D405">
            <v>2559.9000000000005</v>
          </cell>
        </row>
        <row r="406">
          <cell r="A406">
            <v>33278</v>
          </cell>
          <cell r="B406">
            <v>33278</v>
          </cell>
          <cell r="C406">
            <v>17.7</v>
          </cell>
          <cell r="D406">
            <v>2577.6000000000004</v>
          </cell>
        </row>
        <row r="407">
          <cell r="A407">
            <v>33279</v>
          </cell>
          <cell r="B407">
            <v>33279</v>
          </cell>
          <cell r="C407">
            <v>16.8</v>
          </cell>
          <cell r="D407">
            <v>2594.4000000000005</v>
          </cell>
        </row>
        <row r="408">
          <cell r="A408">
            <v>33280</v>
          </cell>
          <cell r="B408">
            <v>33280</v>
          </cell>
          <cell r="C408">
            <v>19.100000000000001</v>
          </cell>
          <cell r="D408">
            <v>2613.5000000000005</v>
          </cell>
        </row>
        <row r="409">
          <cell r="A409">
            <v>33281</v>
          </cell>
          <cell r="B409">
            <v>33281</v>
          </cell>
          <cell r="C409">
            <v>20.8</v>
          </cell>
          <cell r="D409">
            <v>2634.3000000000006</v>
          </cell>
        </row>
        <row r="410">
          <cell r="A410">
            <v>33282</v>
          </cell>
          <cell r="B410">
            <v>33282</v>
          </cell>
          <cell r="C410">
            <v>19.399999999999999</v>
          </cell>
          <cell r="D410">
            <v>2653.7000000000007</v>
          </cell>
        </row>
        <row r="411">
          <cell r="A411">
            <v>33283</v>
          </cell>
          <cell r="B411">
            <v>33283</v>
          </cell>
          <cell r="C411">
            <v>19.8</v>
          </cell>
          <cell r="D411">
            <v>2673.5000000000009</v>
          </cell>
        </row>
        <row r="412">
          <cell r="A412">
            <v>33284</v>
          </cell>
          <cell r="B412">
            <v>33284</v>
          </cell>
          <cell r="C412">
            <v>17.2</v>
          </cell>
          <cell r="D412">
            <v>2690.7000000000007</v>
          </cell>
        </row>
        <row r="413">
          <cell r="A413">
            <v>33285</v>
          </cell>
          <cell r="B413">
            <v>33285</v>
          </cell>
          <cell r="C413">
            <v>16.100000000000001</v>
          </cell>
          <cell r="D413">
            <v>2706.8000000000006</v>
          </cell>
        </row>
        <row r="414">
          <cell r="A414">
            <v>33286</v>
          </cell>
          <cell r="B414">
            <v>33286</v>
          </cell>
          <cell r="C414">
            <v>16.100000000000001</v>
          </cell>
          <cell r="D414">
            <v>2722.9000000000005</v>
          </cell>
        </row>
        <row r="415">
          <cell r="A415">
            <v>33287</v>
          </cell>
          <cell r="B415">
            <v>33287</v>
          </cell>
          <cell r="C415">
            <v>15</v>
          </cell>
          <cell r="D415">
            <v>2737.9000000000005</v>
          </cell>
        </row>
        <row r="416">
          <cell r="A416">
            <v>33288</v>
          </cell>
          <cell r="B416">
            <v>33288</v>
          </cell>
          <cell r="C416">
            <v>18.100000000000001</v>
          </cell>
          <cell r="D416">
            <v>2756.0000000000005</v>
          </cell>
        </row>
        <row r="417">
          <cell r="A417">
            <v>33289</v>
          </cell>
          <cell r="B417">
            <v>33289</v>
          </cell>
          <cell r="C417">
            <v>14.6</v>
          </cell>
          <cell r="D417">
            <v>2770.6000000000004</v>
          </cell>
        </row>
        <row r="418">
          <cell r="A418">
            <v>33290</v>
          </cell>
          <cell r="B418">
            <v>33290</v>
          </cell>
          <cell r="C418">
            <v>12.7</v>
          </cell>
          <cell r="D418">
            <v>2783.3</v>
          </cell>
        </row>
        <row r="419">
          <cell r="A419">
            <v>33291</v>
          </cell>
          <cell r="B419">
            <v>33291</v>
          </cell>
          <cell r="C419">
            <v>13.7</v>
          </cell>
          <cell r="D419">
            <v>2797</v>
          </cell>
        </row>
        <row r="420">
          <cell r="A420">
            <v>33292</v>
          </cell>
          <cell r="B420">
            <v>33292</v>
          </cell>
          <cell r="C420">
            <v>11.8</v>
          </cell>
          <cell r="D420">
            <v>2808.8</v>
          </cell>
        </row>
        <row r="421">
          <cell r="A421">
            <v>33293</v>
          </cell>
          <cell r="B421">
            <v>33293</v>
          </cell>
          <cell r="C421">
            <v>8</v>
          </cell>
          <cell r="D421">
            <v>2816.8</v>
          </cell>
        </row>
        <row r="422">
          <cell r="A422">
            <v>33294</v>
          </cell>
          <cell r="B422">
            <v>33294</v>
          </cell>
          <cell r="C422">
            <v>11</v>
          </cell>
          <cell r="D422">
            <v>2827.8</v>
          </cell>
        </row>
        <row r="423">
          <cell r="A423">
            <v>33295</v>
          </cell>
          <cell r="B423">
            <v>33295</v>
          </cell>
          <cell r="C423">
            <v>14</v>
          </cell>
          <cell r="D423">
            <v>2841.8</v>
          </cell>
        </row>
        <row r="424">
          <cell r="A424">
            <v>33296</v>
          </cell>
          <cell r="B424">
            <v>33296</v>
          </cell>
          <cell r="C424">
            <v>14.8</v>
          </cell>
          <cell r="D424">
            <v>2856.6000000000004</v>
          </cell>
        </row>
        <row r="425">
          <cell r="A425">
            <v>33297</v>
          </cell>
          <cell r="B425">
            <v>33297</v>
          </cell>
          <cell r="C425">
            <v>14.5</v>
          </cell>
          <cell r="D425">
            <v>2871.1000000000004</v>
          </cell>
        </row>
        <row r="426">
          <cell r="A426">
            <v>33298</v>
          </cell>
          <cell r="B426">
            <v>33298</v>
          </cell>
          <cell r="C426">
            <v>12.9</v>
          </cell>
          <cell r="D426">
            <v>2884.0000000000005</v>
          </cell>
        </row>
        <row r="427">
          <cell r="A427">
            <v>33299</v>
          </cell>
          <cell r="B427">
            <v>33299</v>
          </cell>
          <cell r="C427">
            <v>12.8</v>
          </cell>
          <cell r="D427">
            <v>2896.8000000000006</v>
          </cell>
        </row>
        <row r="428">
          <cell r="A428">
            <v>33300</v>
          </cell>
          <cell r="B428">
            <v>33300</v>
          </cell>
          <cell r="C428">
            <v>10.8</v>
          </cell>
          <cell r="D428">
            <v>2907.6000000000008</v>
          </cell>
        </row>
        <row r="429">
          <cell r="A429">
            <v>33301</v>
          </cell>
          <cell r="B429">
            <v>33301</v>
          </cell>
          <cell r="C429">
            <v>10.4</v>
          </cell>
          <cell r="D429">
            <v>2918.0000000000009</v>
          </cell>
        </row>
        <row r="430">
          <cell r="A430">
            <v>33302</v>
          </cell>
          <cell r="B430">
            <v>33302</v>
          </cell>
          <cell r="C430">
            <v>9.6999999999999993</v>
          </cell>
          <cell r="D430">
            <v>2927.7000000000007</v>
          </cell>
        </row>
        <row r="431">
          <cell r="A431">
            <v>33303</v>
          </cell>
          <cell r="B431">
            <v>33303</v>
          </cell>
          <cell r="C431">
            <v>10</v>
          </cell>
          <cell r="D431">
            <v>2937.7000000000007</v>
          </cell>
        </row>
        <row r="432">
          <cell r="A432">
            <v>33304</v>
          </cell>
          <cell r="B432">
            <v>33304</v>
          </cell>
          <cell r="C432">
            <v>9.1999999999999993</v>
          </cell>
          <cell r="D432">
            <v>2946.9000000000005</v>
          </cell>
        </row>
        <row r="433">
          <cell r="A433">
            <v>33305</v>
          </cell>
          <cell r="B433">
            <v>33305</v>
          </cell>
          <cell r="C433">
            <v>7.7</v>
          </cell>
          <cell r="D433">
            <v>2954.6000000000004</v>
          </cell>
        </row>
        <row r="434">
          <cell r="A434">
            <v>33306</v>
          </cell>
          <cell r="B434">
            <v>33306</v>
          </cell>
          <cell r="C434">
            <v>8</v>
          </cell>
          <cell r="D434">
            <v>2962.6000000000004</v>
          </cell>
        </row>
        <row r="435">
          <cell r="A435">
            <v>33307</v>
          </cell>
          <cell r="B435">
            <v>33307</v>
          </cell>
          <cell r="C435">
            <v>7.1</v>
          </cell>
          <cell r="D435">
            <v>2969.7000000000003</v>
          </cell>
        </row>
        <row r="436">
          <cell r="A436">
            <v>33308</v>
          </cell>
          <cell r="B436">
            <v>33308</v>
          </cell>
          <cell r="C436">
            <v>6.7</v>
          </cell>
          <cell r="D436">
            <v>2976.4</v>
          </cell>
        </row>
        <row r="437">
          <cell r="A437">
            <v>33309</v>
          </cell>
          <cell r="B437">
            <v>33309</v>
          </cell>
          <cell r="C437">
            <v>5.7</v>
          </cell>
          <cell r="D437">
            <v>2982.1</v>
          </cell>
        </row>
        <row r="438">
          <cell r="A438">
            <v>33310</v>
          </cell>
          <cell r="B438">
            <v>33310</v>
          </cell>
          <cell r="C438">
            <v>5</v>
          </cell>
          <cell r="D438">
            <v>2987.1</v>
          </cell>
        </row>
        <row r="439">
          <cell r="A439">
            <v>33311</v>
          </cell>
          <cell r="B439">
            <v>33311</v>
          </cell>
          <cell r="C439">
            <v>5.6</v>
          </cell>
          <cell r="D439">
            <v>2992.7</v>
          </cell>
        </row>
        <row r="440">
          <cell r="A440">
            <v>33312</v>
          </cell>
          <cell r="B440">
            <v>33312</v>
          </cell>
          <cell r="C440">
            <v>7</v>
          </cell>
          <cell r="D440">
            <v>2999.7</v>
          </cell>
        </row>
        <row r="441">
          <cell r="A441">
            <v>33313</v>
          </cell>
          <cell r="B441">
            <v>33313</v>
          </cell>
          <cell r="C441">
            <v>6.6</v>
          </cell>
          <cell r="D441">
            <v>3006.2999999999997</v>
          </cell>
        </row>
        <row r="442">
          <cell r="A442">
            <v>33314</v>
          </cell>
          <cell r="B442">
            <v>33314</v>
          </cell>
          <cell r="C442">
            <v>5.2</v>
          </cell>
          <cell r="D442">
            <v>3011.4999999999995</v>
          </cell>
        </row>
        <row r="443">
          <cell r="A443">
            <v>33315</v>
          </cell>
          <cell r="B443">
            <v>33315</v>
          </cell>
          <cell r="C443">
            <v>8.1999999999999993</v>
          </cell>
          <cell r="D443">
            <v>3019.6999999999994</v>
          </cell>
        </row>
        <row r="444">
          <cell r="A444">
            <v>33316</v>
          </cell>
          <cell r="B444">
            <v>33316</v>
          </cell>
          <cell r="C444">
            <v>6.9</v>
          </cell>
          <cell r="D444">
            <v>3026.5999999999995</v>
          </cell>
        </row>
        <row r="445">
          <cell r="A445">
            <v>33317</v>
          </cell>
          <cell r="B445">
            <v>33317</v>
          </cell>
          <cell r="C445">
            <v>4.8</v>
          </cell>
          <cell r="D445">
            <v>3031.3999999999996</v>
          </cell>
        </row>
        <row r="446">
          <cell r="A446">
            <v>33318</v>
          </cell>
          <cell r="B446">
            <v>33318</v>
          </cell>
          <cell r="C446">
            <v>2.8</v>
          </cell>
          <cell r="D446">
            <v>3034.2</v>
          </cell>
        </row>
        <row r="447">
          <cell r="A447">
            <v>33319</v>
          </cell>
          <cell r="B447">
            <v>33319</v>
          </cell>
          <cell r="C447">
            <v>7.3</v>
          </cell>
          <cell r="D447">
            <v>3041.5</v>
          </cell>
        </row>
        <row r="448">
          <cell r="A448">
            <v>33320</v>
          </cell>
          <cell r="B448">
            <v>33320</v>
          </cell>
          <cell r="C448">
            <v>7.8</v>
          </cell>
          <cell r="D448">
            <v>3049.3</v>
          </cell>
        </row>
        <row r="449">
          <cell r="A449">
            <v>33321</v>
          </cell>
          <cell r="B449">
            <v>33321</v>
          </cell>
          <cell r="C449">
            <v>6.7</v>
          </cell>
          <cell r="D449">
            <v>3056</v>
          </cell>
        </row>
        <row r="450">
          <cell r="A450">
            <v>33322</v>
          </cell>
          <cell r="B450">
            <v>33322</v>
          </cell>
          <cell r="C450">
            <v>9</v>
          </cell>
          <cell r="D450">
            <v>3065</v>
          </cell>
        </row>
        <row r="451">
          <cell r="A451">
            <v>33323</v>
          </cell>
          <cell r="B451">
            <v>33323</v>
          </cell>
          <cell r="C451">
            <v>9.4</v>
          </cell>
          <cell r="D451">
            <v>3074.4</v>
          </cell>
        </row>
        <row r="452">
          <cell r="A452">
            <v>33324</v>
          </cell>
          <cell r="B452">
            <v>33324</v>
          </cell>
          <cell r="C452">
            <v>9.3000000000000007</v>
          </cell>
          <cell r="D452">
            <v>3083.7000000000003</v>
          </cell>
        </row>
        <row r="453">
          <cell r="A453">
            <v>33325</v>
          </cell>
          <cell r="B453">
            <v>33325</v>
          </cell>
          <cell r="C453">
            <v>12.1</v>
          </cell>
          <cell r="D453">
            <v>3095.8</v>
          </cell>
        </row>
        <row r="454">
          <cell r="A454">
            <v>33326</v>
          </cell>
          <cell r="B454">
            <v>33326</v>
          </cell>
          <cell r="C454">
            <v>12</v>
          </cell>
          <cell r="D454">
            <v>3107.8</v>
          </cell>
        </row>
        <row r="455">
          <cell r="A455">
            <v>33327</v>
          </cell>
          <cell r="B455">
            <v>33327</v>
          </cell>
          <cell r="C455">
            <v>9.1</v>
          </cell>
          <cell r="D455">
            <v>3116.9</v>
          </cell>
        </row>
        <row r="456">
          <cell r="A456">
            <v>33328</v>
          </cell>
          <cell r="B456">
            <v>33328</v>
          </cell>
          <cell r="C456">
            <v>9.9</v>
          </cell>
          <cell r="D456">
            <v>3126.8</v>
          </cell>
        </row>
        <row r="457">
          <cell r="A457">
            <v>33329</v>
          </cell>
          <cell r="B457">
            <v>33329</v>
          </cell>
          <cell r="C457">
            <v>8.4</v>
          </cell>
          <cell r="D457">
            <v>3135.2000000000003</v>
          </cell>
        </row>
        <row r="458">
          <cell r="A458">
            <v>33330</v>
          </cell>
          <cell r="B458">
            <v>33330</v>
          </cell>
          <cell r="C458">
            <v>4.5</v>
          </cell>
          <cell r="D458">
            <v>3139.7000000000003</v>
          </cell>
        </row>
        <row r="459">
          <cell r="A459">
            <v>33331</v>
          </cell>
          <cell r="B459">
            <v>33331</v>
          </cell>
          <cell r="C459">
            <v>2.8</v>
          </cell>
          <cell r="D459">
            <v>3142.5000000000005</v>
          </cell>
        </row>
        <row r="460">
          <cell r="A460">
            <v>33332</v>
          </cell>
          <cell r="B460">
            <v>33332</v>
          </cell>
          <cell r="C460">
            <v>4.8</v>
          </cell>
          <cell r="D460">
            <v>3147.3000000000006</v>
          </cell>
        </row>
        <row r="461">
          <cell r="A461">
            <v>33333</v>
          </cell>
          <cell r="B461">
            <v>33333</v>
          </cell>
          <cell r="C461">
            <v>4.7</v>
          </cell>
          <cell r="D461">
            <v>3152.0000000000005</v>
          </cell>
        </row>
        <row r="462">
          <cell r="A462">
            <v>33334</v>
          </cell>
          <cell r="B462">
            <v>33334</v>
          </cell>
          <cell r="C462">
            <v>5.2</v>
          </cell>
          <cell r="D462">
            <v>3157.2000000000003</v>
          </cell>
        </row>
        <row r="463">
          <cell r="A463">
            <v>33335</v>
          </cell>
          <cell r="B463">
            <v>33335</v>
          </cell>
          <cell r="C463">
            <v>5.4</v>
          </cell>
          <cell r="D463">
            <v>3162.6000000000004</v>
          </cell>
        </row>
        <row r="464">
          <cell r="A464">
            <v>33336</v>
          </cell>
          <cell r="B464">
            <v>33336</v>
          </cell>
          <cell r="C464">
            <v>6.5</v>
          </cell>
          <cell r="D464">
            <v>3169.1000000000004</v>
          </cell>
        </row>
        <row r="465">
          <cell r="A465">
            <v>33337</v>
          </cell>
          <cell r="B465">
            <v>33337</v>
          </cell>
          <cell r="C465">
            <v>7.6</v>
          </cell>
          <cell r="D465">
            <v>3176.7000000000003</v>
          </cell>
        </row>
        <row r="466">
          <cell r="A466">
            <v>33338</v>
          </cell>
          <cell r="B466">
            <v>33338</v>
          </cell>
          <cell r="C466">
            <v>6.8</v>
          </cell>
          <cell r="D466">
            <v>3183.5000000000005</v>
          </cell>
        </row>
        <row r="467">
          <cell r="A467">
            <v>33339</v>
          </cell>
          <cell r="B467">
            <v>33339</v>
          </cell>
          <cell r="C467">
            <v>3.7</v>
          </cell>
          <cell r="D467">
            <v>3187.2000000000003</v>
          </cell>
        </row>
        <row r="468">
          <cell r="A468">
            <v>33340</v>
          </cell>
          <cell r="B468">
            <v>33340</v>
          </cell>
          <cell r="C468">
            <v>1.2</v>
          </cell>
          <cell r="D468">
            <v>3188.4</v>
          </cell>
        </row>
        <row r="469">
          <cell r="A469">
            <v>33341</v>
          </cell>
          <cell r="B469">
            <v>33341</v>
          </cell>
          <cell r="C469">
            <v>1.1000000000000001</v>
          </cell>
          <cell r="D469">
            <v>3189.5</v>
          </cell>
        </row>
        <row r="470">
          <cell r="A470">
            <v>33342</v>
          </cell>
          <cell r="B470">
            <v>33342</v>
          </cell>
          <cell r="C470">
            <v>0.9</v>
          </cell>
          <cell r="D470">
            <v>3190.4</v>
          </cell>
        </row>
        <row r="471">
          <cell r="A471">
            <v>33343</v>
          </cell>
          <cell r="B471">
            <v>33343</v>
          </cell>
          <cell r="C471">
            <v>1.7</v>
          </cell>
          <cell r="D471">
            <v>3192.1</v>
          </cell>
        </row>
        <row r="472">
          <cell r="A472">
            <v>33344</v>
          </cell>
          <cell r="B472">
            <v>33344</v>
          </cell>
          <cell r="C472">
            <v>10.199999999999999</v>
          </cell>
          <cell r="D472">
            <v>3202.2999999999997</v>
          </cell>
        </row>
        <row r="473">
          <cell r="A473">
            <v>33345</v>
          </cell>
          <cell r="B473">
            <v>33345</v>
          </cell>
          <cell r="C473">
            <v>11.8</v>
          </cell>
          <cell r="D473">
            <v>3214.1</v>
          </cell>
        </row>
        <row r="474">
          <cell r="A474">
            <v>33346</v>
          </cell>
          <cell r="B474">
            <v>33346</v>
          </cell>
          <cell r="C474">
            <v>11.9</v>
          </cell>
          <cell r="D474">
            <v>3226</v>
          </cell>
        </row>
        <row r="475">
          <cell r="A475">
            <v>33347</v>
          </cell>
          <cell r="B475">
            <v>33347</v>
          </cell>
          <cell r="C475">
            <v>14.2</v>
          </cell>
          <cell r="D475">
            <v>3240.2</v>
          </cell>
        </row>
        <row r="476">
          <cell r="A476">
            <v>33348</v>
          </cell>
          <cell r="B476">
            <v>33348</v>
          </cell>
          <cell r="C476">
            <v>12.9</v>
          </cell>
          <cell r="D476">
            <v>3253.1</v>
          </cell>
        </row>
        <row r="477">
          <cell r="A477">
            <v>33349</v>
          </cell>
          <cell r="B477">
            <v>33349</v>
          </cell>
          <cell r="C477">
            <v>12.7</v>
          </cell>
          <cell r="D477">
            <v>3265.7999999999997</v>
          </cell>
        </row>
        <row r="478">
          <cell r="A478">
            <v>33350</v>
          </cell>
          <cell r="B478">
            <v>33350</v>
          </cell>
          <cell r="C478">
            <v>10.3</v>
          </cell>
          <cell r="D478">
            <v>3276.1</v>
          </cell>
        </row>
        <row r="479">
          <cell r="A479">
            <v>33351</v>
          </cell>
          <cell r="B479">
            <v>33351</v>
          </cell>
          <cell r="C479">
            <v>8.6</v>
          </cell>
          <cell r="D479">
            <v>3284.7</v>
          </cell>
        </row>
        <row r="480">
          <cell r="A480">
            <v>33352</v>
          </cell>
          <cell r="B480">
            <v>33352</v>
          </cell>
          <cell r="C480">
            <v>7.8</v>
          </cell>
          <cell r="D480">
            <v>3292.5</v>
          </cell>
        </row>
        <row r="481">
          <cell r="A481">
            <v>33353</v>
          </cell>
          <cell r="B481">
            <v>33353</v>
          </cell>
          <cell r="C481">
            <v>6.7</v>
          </cell>
          <cell r="D481">
            <v>3299.2</v>
          </cell>
        </row>
        <row r="482">
          <cell r="A482">
            <v>33354</v>
          </cell>
          <cell r="B482">
            <v>33354</v>
          </cell>
          <cell r="C482">
            <v>8.4</v>
          </cell>
          <cell r="D482">
            <v>3307.6</v>
          </cell>
        </row>
        <row r="483">
          <cell r="A483">
            <v>33355</v>
          </cell>
          <cell r="B483">
            <v>33355</v>
          </cell>
          <cell r="C483">
            <v>7.4</v>
          </cell>
          <cell r="D483">
            <v>3315</v>
          </cell>
        </row>
        <row r="484">
          <cell r="A484">
            <v>33356</v>
          </cell>
          <cell r="B484">
            <v>33356</v>
          </cell>
          <cell r="C484">
            <v>4.5999999999999996</v>
          </cell>
          <cell r="D484">
            <v>3319.6</v>
          </cell>
        </row>
        <row r="485">
          <cell r="A485">
            <v>33357</v>
          </cell>
          <cell r="B485">
            <v>33357</v>
          </cell>
          <cell r="C485">
            <v>5.4</v>
          </cell>
          <cell r="D485">
            <v>3325</v>
          </cell>
        </row>
        <row r="486">
          <cell r="A486">
            <v>33358</v>
          </cell>
          <cell r="B486">
            <v>33358</v>
          </cell>
          <cell r="C486">
            <v>7.4</v>
          </cell>
          <cell r="D486">
            <v>3332.4</v>
          </cell>
        </row>
        <row r="487">
          <cell r="A487">
            <v>33359</v>
          </cell>
          <cell r="B487">
            <v>33359</v>
          </cell>
          <cell r="C487">
            <v>7.7</v>
          </cell>
          <cell r="D487">
            <v>3340.1</v>
          </cell>
        </row>
        <row r="488">
          <cell r="A488">
            <v>33360</v>
          </cell>
          <cell r="B488">
            <v>33360</v>
          </cell>
          <cell r="C488">
            <v>7.3</v>
          </cell>
          <cell r="D488">
            <v>3347.4</v>
          </cell>
        </row>
        <row r="489">
          <cell r="A489">
            <v>33361</v>
          </cell>
          <cell r="B489">
            <v>33361</v>
          </cell>
          <cell r="C489">
            <v>7.7</v>
          </cell>
          <cell r="D489">
            <v>3355.1</v>
          </cell>
        </row>
        <row r="490">
          <cell r="A490">
            <v>33362</v>
          </cell>
          <cell r="B490">
            <v>33362</v>
          </cell>
          <cell r="C490">
            <v>7.5</v>
          </cell>
          <cell r="D490">
            <v>3362.6</v>
          </cell>
        </row>
        <row r="491">
          <cell r="A491">
            <v>33363</v>
          </cell>
          <cell r="B491">
            <v>33363</v>
          </cell>
          <cell r="C491">
            <v>6.2</v>
          </cell>
          <cell r="D491">
            <v>3368.7999999999997</v>
          </cell>
        </row>
        <row r="492">
          <cell r="A492">
            <v>33364</v>
          </cell>
          <cell r="B492">
            <v>33364</v>
          </cell>
          <cell r="C492">
            <v>10</v>
          </cell>
          <cell r="D492">
            <v>3378.7999999999997</v>
          </cell>
        </row>
        <row r="493">
          <cell r="A493">
            <v>33365</v>
          </cell>
          <cell r="B493">
            <v>33365</v>
          </cell>
          <cell r="C493">
            <v>9.1</v>
          </cell>
          <cell r="D493">
            <v>3387.8999999999996</v>
          </cell>
        </row>
        <row r="494">
          <cell r="A494">
            <v>33366</v>
          </cell>
          <cell r="B494">
            <v>33366</v>
          </cell>
          <cell r="C494">
            <v>8.6999999999999993</v>
          </cell>
          <cell r="D494">
            <v>3396.5999999999995</v>
          </cell>
        </row>
        <row r="495">
          <cell r="A495">
            <v>33367</v>
          </cell>
          <cell r="B495">
            <v>33367</v>
          </cell>
          <cell r="C495">
            <v>6.6</v>
          </cell>
          <cell r="D495">
            <v>3403.1999999999994</v>
          </cell>
        </row>
        <row r="496">
          <cell r="A496">
            <v>33368</v>
          </cell>
          <cell r="B496">
            <v>33368</v>
          </cell>
          <cell r="C496">
            <v>2.1</v>
          </cell>
          <cell r="D496">
            <v>3405.2999999999993</v>
          </cell>
        </row>
        <row r="497">
          <cell r="A497">
            <v>33369</v>
          </cell>
          <cell r="B497">
            <v>33369</v>
          </cell>
          <cell r="C497">
            <v>1.5</v>
          </cell>
          <cell r="D497">
            <v>3406.7999999999993</v>
          </cell>
        </row>
        <row r="498">
          <cell r="A498">
            <v>33370</v>
          </cell>
          <cell r="B498">
            <v>33370</v>
          </cell>
          <cell r="C498">
            <v>2.8</v>
          </cell>
          <cell r="D498">
            <v>3409.5999999999995</v>
          </cell>
        </row>
        <row r="499">
          <cell r="A499">
            <v>33371</v>
          </cell>
          <cell r="B499">
            <v>33371</v>
          </cell>
          <cell r="C499">
            <v>2.5</v>
          </cell>
          <cell r="D499">
            <v>3412.0999999999995</v>
          </cell>
        </row>
        <row r="500">
          <cell r="A500">
            <v>33372</v>
          </cell>
          <cell r="B500">
            <v>33372</v>
          </cell>
          <cell r="C500">
            <v>3.5</v>
          </cell>
          <cell r="D500">
            <v>3415.5999999999995</v>
          </cell>
        </row>
        <row r="501">
          <cell r="A501">
            <v>33373</v>
          </cell>
          <cell r="B501">
            <v>33373</v>
          </cell>
          <cell r="C501">
            <v>7.7</v>
          </cell>
          <cell r="D501">
            <v>3423.2999999999993</v>
          </cell>
        </row>
        <row r="502">
          <cell r="A502">
            <v>33374</v>
          </cell>
          <cell r="B502">
            <v>33374</v>
          </cell>
          <cell r="C502">
            <v>7.5</v>
          </cell>
          <cell r="D502">
            <v>3430.7999999999993</v>
          </cell>
        </row>
        <row r="503">
          <cell r="A503">
            <v>33375</v>
          </cell>
          <cell r="B503">
            <v>33375</v>
          </cell>
          <cell r="C503">
            <v>5.8</v>
          </cell>
          <cell r="D503">
            <v>3436.5999999999995</v>
          </cell>
        </row>
        <row r="504">
          <cell r="A504">
            <v>33376</v>
          </cell>
          <cell r="B504">
            <v>33376</v>
          </cell>
          <cell r="C504">
            <v>6.2</v>
          </cell>
          <cell r="D504">
            <v>3442.7999999999993</v>
          </cell>
        </row>
        <row r="505">
          <cell r="A505">
            <v>33377</v>
          </cell>
          <cell r="B505">
            <v>33377</v>
          </cell>
          <cell r="C505">
            <v>5.8</v>
          </cell>
          <cell r="D505">
            <v>3448.5999999999995</v>
          </cell>
        </row>
        <row r="506">
          <cell r="A506">
            <v>33378</v>
          </cell>
          <cell r="B506">
            <v>33378</v>
          </cell>
          <cell r="C506">
            <v>2.2000000000000002</v>
          </cell>
          <cell r="D506">
            <v>3450.7999999999993</v>
          </cell>
        </row>
        <row r="507">
          <cell r="A507">
            <v>33379</v>
          </cell>
          <cell r="B507">
            <v>33379</v>
          </cell>
          <cell r="C507">
            <v>0</v>
          </cell>
          <cell r="D507">
            <v>3450.7999999999993</v>
          </cell>
        </row>
        <row r="508">
          <cell r="A508">
            <v>33380</v>
          </cell>
          <cell r="B508">
            <v>33380</v>
          </cell>
          <cell r="C508">
            <v>0.8</v>
          </cell>
          <cell r="D508">
            <v>3451.5999999999995</v>
          </cell>
        </row>
        <row r="509">
          <cell r="A509">
            <v>33381</v>
          </cell>
          <cell r="B509">
            <v>33381</v>
          </cell>
          <cell r="C509">
            <v>5.9</v>
          </cell>
          <cell r="D509">
            <v>3457.4999999999995</v>
          </cell>
        </row>
        <row r="510">
          <cell r="A510">
            <v>33382</v>
          </cell>
          <cell r="B510">
            <v>33382</v>
          </cell>
          <cell r="C510">
            <v>6</v>
          </cell>
          <cell r="D510">
            <v>3463.4999999999995</v>
          </cell>
        </row>
        <row r="511">
          <cell r="A511">
            <v>33383</v>
          </cell>
          <cell r="B511">
            <v>33383</v>
          </cell>
          <cell r="C511">
            <v>6.7</v>
          </cell>
          <cell r="D511">
            <v>3470.1999999999994</v>
          </cell>
        </row>
        <row r="512">
          <cell r="A512">
            <v>33384</v>
          </cell>
          <cell r="B512">
            <v>33384</v>
          </cell>
          <cell r="C512">
            <v>4.2</v>
          </cell>
          <cell r="D512">
            <v>3474.3999999999992</v>
          </cell>
        </row>
        <row r="513">
          <cell r="A513">
            <v>33385</v>
          </cell>
          <cell r="B513">
            <v>33385</v>
          </cell>
          <cell r="C513">
            <v>4.0999999999999996</v>
          </cell>
          <cell r="D513">
            <v>3478.4999999999991</v>
          </cell>
        </row>
        <row r="514">
          <cell r="A514">
            <v>33386</v>
          </cell>
          <cell r="B514">
            <v>33386</v>
          </cell>
          <cell r="C514">
            <v>0.7</v>
          </cell>
          <cell r="D514">
            <v>3479.1999999999989</v>
          </cell>
        </row>
        <row r="515">
          <cell r="A515">
            <v>33387</v>
          </cell>
          <cell r="B515">
            <v>33387</v>
          </cell>
          <cell r="C515">
            <v>0</v>
          </cell>
          <cell r="D515">
            <v>3479.1999999999989</v>
          </cell>
        </row>
        <row r="516">
          <cell r="A516">
            <v>33388</v>
          </cell>
          <cell r="B516">
            <v>33388</v>
          </cell>
          <cell r="C516">
            <v>0</v>
          </cell>
          <cell r="D516">
            <v>3479.1999999999989</v>
          </cell>
        </row>
        <row r="517">
          <cell r="A517">
            <v>33389</v>
          </cell>
          <cell r="B517">
            <v>33389</v>
          </cell>
          <cell r="C517">
            <v>0</v>
          </cell>
          <cell r="D517">
            <v>3479.1999999999989</v>
          </cell>
        </row>
        <row r="518">
          <cell r="A518">
            <v>33390</v>
          </cell>
          <cell r="B518">
            <v>33390</v>
          </cell>
          <cell r="C518">
            <v>3.2</v>
          </cell>
          <cell r="D518">
            <v>3482.3999999999987</v>
          </cell>
        </row>
        <row r="519">
          <cell r="A519">
            <v>33391</v>
          </cell>
          <cell r="B519">
            <v>33391</v>
          </cell>
          <cell r="C519">
            <v>4</v>
          </cell>
          <cell r="D519">
            <v>3486.3999999999987</v>
          </cell>
        </row>
        <row r="520">
          <cell r="A520">
            <v>33392</v>
          </cell>
          <cell r="B520">
            <v>33392</v>
          </cell>
          <cell r="C520">
            <v>2.6</v>
          </cell>
          <cell r="D520">
            <v>3488.9999999999986</v>
          </cell>
        </row>
        <row r="521">
          <cell r="A521">
            <v>33393</v>
          </cell>
          <cell r="B521">
            <v>33393</v>
          </cell>
          <cell r="C521">
            <v>5.4</v>
          </cell>
          <cell r="D521">
            <v>3494.3999999999987</v>
          </cell>
        </row>
        <row r="522">
          <cell r="A522">
            <v>33394</v>
          </cell>
          <cell r="B522">
            <v>33394</v>
          </cell>
          <cell r="C522">
            <v>5.4</v>
          </cell>
          <cell r="D522">
            <v>3499.7999999999988</v>
          </cell>
        </row>
        <row r="523">
          <cell r="A523">
            <v>33395</v>
          </cell>
          <cell r="B523">
            <v>33395</v>
          </cell>
          <cell r="C523">
            <v>1.8</v>
          </cell>
          <cell r="D523">
            <v>3501.599999999999</v>
          </cell>
        </row>
        <row r="524">
          <cell r="A524">
            <v>33396</v>
          </cell>
          <cell r="B524">
            <v>33396</v>
          </cell>
          <cell r="C524">
            <v>0</v>
          </cell>
          <cell r="D524">
            <v>3501.599999999999</v>
          </cell>
        </row>
        <row r="525">
          <cell r="A525">
            <v>33397</v>
          </cell>
          <cell r="B525">
            <v>33397</v>
          </cell>
          <cell r="C525">
            <v>0.2</v>
          </cell>
          <cell r="D525">
            <v>3501.7999999999988</v>
          </cell>
        </row>
        <row r="526">
          <cell r="A526">
            <v>33398</v>
          </cell>
          <cell r="B526">
            <v>33398</v>
          </cell>
          <cell r="C526">
            <v>0</v>
          </cell>
          <cell r="D526">
            <v>3501.7999999999988</v>
          </cell>
        </row>
        <row r="527">
          <cell r="A527">
            <v>33399</v>
          </cell>
          <cell r="B527">
            <v>33399</v>
          </cell>
          <cell r="C527">
            <v>0</v>
          </cell>
          <cell r="D527">
            <v>3501.7999999999988</v>
          </cell>
        </row>
        <row r="528">
          <cell r="A528">
            <v>33400</v>
          </cell>
          <cell r="B528">
            <v>33400</v>
          </cell>
          <cell r="C528">
            <v>1.5</v>
          </cell>
          <cell r="D528">
            <v>3503.2999999999988</v>
          </cell>
        </row>
        <row r="529">
          <cell r="A529">
            <v>33401</v>
          </cell>
          <cell r="B529">
            <v>33401</v>
          </cell>
          <cell r="C529">
            <v>0</v>
          </cell>
          <cell r="D529">
            <v>3503.2999999999988</v>
          </cell>
        </row>
        <row r="530">
          <cell r="A530">
            <v>33402</v>
          </cell>
          <cell r="B530">
            <v>33402</v>
          </cell>
          <cell r="C530">
            <v>0</v>
          </cell>
          <cell r="D530">
            <v>3503.2999999999988</v>
          </cell>
        </row>
        <row r="531">
          <cell r="A531">
            <v>33403</v>
          </cell>
          <cell r="B531">
            <v>33403</v>
          </cell>
          <cell r="C531">
            <v>0</v>
          </cell>
          <cell r="D531">
            <v>3503.2999999999988</v>
          </cell>
        </row>
        <row r="532">
          <cell r="A532">
            <v>33404</v>
          </cell>
          <cell r="B532">
            <v>33404</v>
          </cell>
          <cell r="C532">
            <v>1.5</v>
          </cell>
          <cell r="D532">
            <v>3504.7999999999988</v>
          </cell>
        </row>
        <row r="533">
          <cell r="A533">
            <v>33405</v>
          </cell>
          <cell r="B533">
            <v>33405</v>
          </cell>
          <cell r="C533">
            <v>0</v>
          </cell>
          <cell r="D533">
            <v>3504.7999999999988</v>
          </cell>
        </row>
        <row r="534">
          <cell r="A534">
            <v>33406</v>
          </cell>
          <cell r="B534">
            <v>33406</v>
          </cell>
          <cell r="C534">
            <v>2.1</v>
          </cell>
          <cell r="D534">
            <v>3506.8999999999987</v>
          </cell>
        </row>
        <row r="535">
          <cell r="A535">
            <v>33407</v>
          </cell>
          <cell r="B535">
            <v>33407</v>
          </cell>
          <cell r="C535">
            <v>3.3</v>
          </cell>
          <cell r="D535">
            <v>3510.1999999999989</v>
          </cell>
        </row>
        <row r="536">
          <cell r="A536">
            <v>33408</v>
          </cell>
          <cell r="B536">
            <v>33408</v>
          </cell>
          <cell r="C536">
            <v>2</v>
          </cell>
          <cell r="D536">
            <v>3512.1999999999989</v>
          </cell>
        </row>
        <row r="537">
          <cell r="A537">
            <v>33409</v>
          </cell>
          <cell r="B537">
            <v>33409</v>
          </cell>
          <cell r="C537">
            <v>0.6</v>
          </cell>
          <cell r="D537">
            <v>3512.7999999999988</v>
          </cell>
        </row>
        <row r="538">
          <cell r="A538">
            <v>33410</v>
          </cell>
          <cell r="B538">
            <v>33410</v>
          </cell>
          <cell r="C538">
            <v>0</v>
          </cell>
          <cell r="D538">
            <v>3512.7999999999988</v>
          </cell>
        </row>
        <row r="539">
          <cell r="A539">
            <v>33411</v>
          </cell>
          <cell r="B539">
            <v>33411</v>
          </cell>
          <cell r="C539">
            <v>0</v>
          </cell>
          <cell r="D539">
            <v>3512.7999999999988</v>
          </cell>
        </row>
        <row r="540">
          <cell r="A540">
            <v>33412</v>
          </cell>
          <cell r="B540">
            <v>33412</v>
          </cell>
          <cell r="C540">
            <v>0</v>
          </cell>
          <cell r="D540">
            <v>3512.7999999999988</v>
          </cell>
        </row>
        <row r="541">
          <cell r="A541">
            <v>33413</v>
          </cell>
          <cell r="B541">
            <v>33413</v>
          </cell>
          <cell r="C541">
            <v>0</v>
          </cell>
          <cell r="D541">
            <v>3512.7999999999988</v>
          </cell>
        </row>
        <row r="542">
          <cell r="A542">
            <v>33414</v>
          </cell>
          <cell r="B542">
            <v>33414</v>
          </cell>
          <cell r="C542">
            <v>0</v>
          </cell>
          <cell r="D542">
            <v>3512.7999999999988</v>
          </cell>
        </row>
        <row r="543">
          <cell r="A543">
            <v>33415</v>
          </cell>
          <cell r="B543">
            <v>33415</v>
          </cell>
          <cell r="C543">
            <v>0</v>
          </cell>
          <cell r="D543">
            <v>3512.7999999999988</v>
          </cell>
        </row>
        <row r="544">
          <cell r="A544">
            <v>33416</v>
          </cell>
          <cell r="B544">
            <v>33416</v>
          </cell>
          <cell r="C544">
            <v>0</v>
          </cell>
          <cell r="D544">
            <v>3512.7999999999988</v>
          </cell>
        </row>
        <row r="545">
          <cell r="A545">
            <v>33417</v>
          </cell>
          <cell r="B545">
            <v>33417</v>
          </cell>
          <cell r="C545">
            <v>3.1</v>
          </cell>
          <cell r="D545">
            <v>3515.8999999999987</v>
          </cell>
        </row>
        <row r="546">
          <cell r="A546">
            <v>33418</v>
          </cell>
          <cell r="B546">
            <v>33418</v>
          </cell>
          <cell r="C546">
            <v>2.4</v>
          </cell>
          <cell r="D546">
            <v>3518.2999999999988</v>
          </cell>
        </row>
        <row r="547">
          <cell r="A547">
            <v>33419</v>
          </cell>
          <cell r="B547">
            <v>33419</v>
          </cell>
          <cell r="C547">
            <v>0</v>
          </cell>
          <cell r="D547">
            <v>3518.2999999999988</v>
          </cell>
        </row>
        <row r="548">
          <cell r="A548">
            <v>33420</v>
          </cell>
          <cell r="B548">
            <v>33420</v>
          </cell>
          <cell r="C548">
            <v>0</v>
          </cell>
          <cell r="D548">
            <v>3518.2999999999988</v>
          </cell>
        </row>
        <row r="549">
          <cell r="A549">
            <v>33421</v>
          </cell>
          <cell r="B549">
            <v>33421</v>
          </cell>
          <cell r="C549">
            <v>0</v>
          </cell>
          <cell r="D549">
            <v>3518.2999999999988</v>
          </cell>
        </row>
        <row r="550">
          <cell r="A550">
            <v>33422</v>
          </cell>
          <cell r="B550">
            <v>33422</v>
          </cell>
          <cell r="C550">
            <v>0</v>
          </cell>
          <cell r="D550">
            <v>3518.2999999999988</v>
          </cell>
        </row>
        <row r="551">
          <cell r="A551">
            <v>33423</v>
          </cell>
          <cell r="B551">
            <v>33423</v>
          </cell>
          <cell r="C551">
            <v>0</v>
          </cell>
          <cell r="D551">
            <v>3518.2999999999988</v>
          </cell>
        </row>
        <row r="552">
          <cell r="A552">
            <v>33424</v>
          </cell>
          <cell r="B552">
            <v>33424</v>
          </cell>
          <cell r="C552">
            <v>0</v>
          </cell>
          <cell r="D552">
            <v>3518.2999999999988</v>
          </cell>
        </row>
        <row r="553">
          <cell r="A553">
            <v>33425</v>
          </cell>
          <cell r="B553">
            <v>33425</v>
          </cell>
          <cell r="C553">
            <v>0</v>
          </cell>
          <cell r="D553">
            <v>3518.2999999999988</v>
          </cell>
        </row>
        <row r="554">
          <cell r="A554">
            <v>33426</v>
          </cell>
          <cell r="B554">
            <v>33426</v>
          </cell>
          <cell r="C554">
            <v>0</v>
          </cell>
          <cell r="D554">
            <v>3518.2999999999988</v>
          </cell>
        </row>
        <row r="555">
          <cell r="A555">
            <v>33427</v>
          </cell>
          <cell r="B555">
            <v>33427</v>
          </cell>
          <cell r="C555">
            <v>0</v>
          </cell>
          <cell r="D555">
            <v>3518.2999999999988</v>
          </cell>
        </row>
        <row r="556">
          <cell r="A556">
            <v>33428</v>
          </cell>
          <cell r="B556">
            <v>33428</v>
          </cell>
          <cell r="C556">
            <v>0</v>
          </cell>
          <cell r="D556">
            <v>3518.2999999999988</v>
          </cell>
        </row>
        <row r="557">
          <cell r="A557">
            <v>33429</v>
          </cell>
          <cell r="B557">
            <v>33429</v>
          </cell>
          <cell r="C557">
            <v>0</v>
          </cell>
          <cell r="D557">
            <v>3518.2999999999988</v>
          </cell>
        </row>
        <row r="558">
          <cell r="A558">
            <v>33430</v>
          </cell>
          <cell r="B558">
            <v>33430</v>
          </cell>
          <cell r="C558">
            <v>0</v>
          </cell>
          <cell r="D558">
            <v>3518.2999999999988</v>
          </cell>
        </row>
        <row r="559">
          <cell r="A559">
            <v>33431</v>
          </cell>
          <cell r="B559">
            <v>33431</v>
          </cell>
          <cell r="C559">
            <v>0</v>
          </cell>
          <cell r="D559">
            <v>3518.2999999999988</v>
          </cell>
        </row>
        <row r="560">
          <cell r="A560">
            <v>33432</v>
          </cell>
          <cell r="B560">
            <v>33432</v>
          </cell>
          <cell r="C560">
            <v>0</v>
          </cell>
          <cell r="D560">
            <v>3518.2999999999988</v>
          </cell>
        </row>
        <row r="561">
          <cell r="A561">
            <v>33433</v>
          </cell>
          <cell r="B561">
            <v>33433</v>
          </cell>
          <cell r="C561">
            <v>0</v>
          </cell>
          <cell r="D561">
            <v>3518.2999999999988</v>
          </cell>
        </row>
        <row r="562">
          <cell r="A562">
            <v>33434</v>
          </cell>
          <cell r="B562">
            <v>33434</v>
          </cell>
          <cell r="C562">
            <v>0</v>
          </cell>
          <cell r="D562">
            <v>3518.2999999999988</v>
          </cell>
        </row>
        <row r="563">
          <cell r="A563">
            <v>33435</v>
          </cell>
          <cell r="B563">
            <v>33435</v>
          </cell>
          <cell r="C563">
            <v>0</v>
          </cell>
          <cell r="D563">
            <v>3518.2999999999988</v>
          </cell>
        </row>
        <row r="564">
          <cell r="A564">
            <v>33436</v>
          </cell>
          <cell r="B564">
            <v>33436</v>
          </cell>
          <cell r="C564">
            <v>0</v>
          </cell>
          <cell r="D564">
            <v>3518.2999999999988</v>
          </cell>
        </row>
        <row r="565">
          <cell r="A565">
            <v>33437</v>
          </cell>
          <cell r="B565">
            <v>33437</v>
          </cell>
          <cell r="C565">
            <v>0</v>
          </cell>
          <cell r="D565">
            <v>3518.2999999999988</v>
          </cell>
        </row>
        <row r="566">
          <cell r="A566">
            <v>33438</v>
          </cell>
          <cell r="B566">
            <v>33438</v>
          </cell>
          <cell r="C566">
            <v>0</v>
          </cell>
          <cell r="D566">
            <v>3518.2999999999988</v>
          </cell>
        </row>
        <row r="567">
          <cell r="A567">
            <v>33439</v>
          </cell>
          <cell r="B567">
            <v>33439</v>
          </cell>
          <cell r="C567">
            <v>0</v>
          </cell>
          <cell r="D567">
            <v>3518.2999999999988</v>
          </cell>
        </row>
        <row r="568">
          <cell r="A568">
            <v>33440</v>
          </cell>
          <cell r="B568">
            <v>33440</v>
          </cell>
          <cell r="C568">
            <v>0</v>
          </cell>
          <cell r="D568">
            <v>3518.2999999999988</v>
          </cell>
        </row>
        <row r="569">
          <cell r="A569">
            <v>33441</v>
          </cell>
          <cell r="B569">
            <v>33441</v>
          </cell>
          <cell r="C569">
            <v>0</v>
          </cell>
          <cell r="D569">
            <v>3518.2999999999988</v>
          </cell>
        </row>
        <row r="570">
          <cell r="A570">
            <v>33442</v>
          </cell>
          <cell r="B570">
            <v>33442</v>
          </cell>
          <cell r="C570">
            <v>0</v>
          </cell>
          <cell r="D570">
            <v>3518.2999999999988</v>
          </cell>
        </row>
        <row r="571">
          <cell r="A571">
            <v>33443</v>
          </cell>
          <cell r="B571">
            <v>33443</v>
          </cell>
          <cell r="C571">
            <v>0</v>
          </cell>
          <cell r="D571">
            <v>3518.2999999999988</v>
          </cell>
        </row>
        <row r="572">
          <cell r="A572">
            <v>33444</v>
          </cell>
          <cell r="B572">
            <v>33444</v>
          </cell>
          <cell r="C572">
            <v>0</v>
          </cell>
          <cell r="D572">
            <v>3518.2999999999988</v>
          </cell>
        </row>
        <row r="573">
          <cell r="A573">
            <v>33445</v>
          </cell>
          <cell r="B573">
            <v>33445</v>
          </cell>
          <cell r="C573">
            <v>0</v>
          </cell>
          <cell r="D573">
            <v>3518.2999999999988</v>
          </cell>
        </row>
        <row r="574">
          <cell r="A574">
            <v>33446</v>
          </cell>
          <cell r="B574">
            <v>33446</v>
          </cell>
          <cell r="C574">
            <v>0</v>
          </cell>
          <cell r="D574">
            <v>3518.2999999999988</v>
          </cell>
        </row>
        <row r="575">
          <cell r="A575">
            <v>33447</v>
          </cell>
          <cell r="B575">
            <v>33447</v>
          </cell>
          <cell r="C575">
            <v>0</v>
          </cell>
          <cell r="D575">
            <v>3518.2999999999988</v>
          </cell>
        </row>
        <row r="576">
          <cell r="A576">
            <v>33448</v>
          </cell>
          <cell r="B576">
            <v>33448</v>
          </cell>
          <cell r="C576">
            <v>0</v>
          </cell>
          <cell r="D576">
            <v>3518.2999999999988</v>
          </cell>
        </row>
        <row r="577">
          <cell r="A577">
            <v>33449</v>
          </cell>
          <cell r="B577">
            <v>33449</v>
          </cell>
          <cell r="C577">
            <v>0</v>
          </cell>
          <cell r="D577">
            <v>3518.2999999999988</v>
          </cell>
        </row>
        <row r="578">
          <cell r="A578">
            <v>33450</v>
          </cell>
          <cell r="B578">
            <v>33450</v>
          </cell>
          <cell r="C578">
            <v>0</v>
          </cell>
          <cell r="D578">
            <v>3518.2999999999988</v>
          </cell>
        </row>
        <row r="579">
          <cell r="A579">
            <v>33451</v>
          </cell>
          <cell r="B579">
            <v>33451</v>
          </cell>
          <cell r="C579">
            <v>0</v>
          </cell>
          <cell r="D579">
            <v>3518.2999999999988</v>
          </cell>
        </row>
        <row r="580">
          <cell r="A580">
            <v>33452</v>
          </cell>
          <cell r="B580">
            <v>33452</v>
          </cell>
          <cell r="C580">
            <v>0</v>
          </cell>
          <cell r="D580">
            <v>3518.2999999999988</v>
          </cell>
        </row>
        <row r="581">
          <cell r="A581">
            <v>33453</v>
          </cell>
          <cell r="B581">
            <v>33453</v>
          </cell>
          <cell r="C581">
            <v>0</v>
          </cell>
          <cell r="D581">
            <v>3518.2999999999988</v>
          </cell>
        </row>
        <row r="582">
          <cell r="A582">
            <v>33454</v>
          </cell>
          <cell r="B582">
            <v>33454</v>
          </cell>
          <cell r="C582">
            <v>0</v>
          </cell>
          <cell r="D582">
            <v>3518.2999999999988</v>
          </cell>
        </row>
        <row r="583">
          <cell r="A583">
            <v>33455</v>
          </cell>
          <cell r="B583">
            <v>33455</v>
          </cell>
          <cell r="C583">
            <v>0</v>
          </cell>
          <cell r="D583">
            <v>3518.2999999999988</v>
          </cell>
        </row>
        <row r="584">
          <cell r="A584">
            <v>33456</v>
          </cell>
          <cell r="B584">
            <v>33456</v>
          </cell>
          <cell r="C584">
            <v>0</v>
          </cell>
          <cell r="D584">
            <v>3518.2999999999988</v>
          </cell>
        </row>
        <row r="585">
          <cell r="A585">
            <v>33457</v>
          </cell>
          <cell r="B585">
            <v>33457</v>
          </cell>
          <cell r="C585">
            <v>0</v>
          </cell>
          <cell r="D585">
            <v>3518.2999999999988</v>
          </cell>
        </row>
        <row r="586">
          <cell r="A586">
            <v>33458</v>
          </cell>
          <cell r="B586">
            <v>33458</v>
          </cell>
          <cell r="C586">
            <v>0</v>
          </cell>
          <cell r="D586">
            <v>3518.2999999999988</v>
          </cell>
        </row>
        <row r="587">
          <cell r="A587">
            <v>33459</v>
          </cell>
          <cell r="B587">
            <v>33459</v>
          </cell>
          <cell r="C587">
            <v>0</v>
          </cell>
          <cell r="D587">
            <v>3518.2999999999988</v>
          </cell>
        </row>
        <row r="588">
          <cell r="A588">
            <v>33460</v>
          </cell>
          <cell r="B588">
            <v>33460</v>
          </cell>
          <cell r="C588">
            <v>0</v>
          </cell>
          <cell r="D588">
            <v>3518.2999999999988</v>
          </cell>
        </row>
        <row r="589">
          <cell r="A589">
            <v>33461</v>
          </cell>
          <cell r="B589">
            <v>33461</v>
          </cell>
          <cell r="C589">
            <v>0</v>
          </cell>
          <cell r="D589">
            <v>3518.2999999999988</v>
          </cell>
        </row>
        <row r="590">
          <cell r="A590">
            <v>33462</v>
          </cell>
          <cell r="B590">
            <v>33462</v>
          </cell>
          <cell r="C590">
            <v>0</v>
          </cell>
          <cell r="D590">
            <v>3518.2999999999988</v>
          </cell>
        </row>
        <row r="591">
          <cell r="A591">
            <v>33463</v>
          </cell>
          <cell r="B591">
            <v>33463</v>
          </cell>
          <cell r="C591">
            <v>0</v>
          </cell>
          <cell r="D591">
            <v>3518.2999999999988</v>
          </cell>
        </row>
        <row r="592">
          <cell r="A592">
            <v>33464</v>
          </cell>
          <cell r="B592">
            <v>33464</v>
          </cell>
          <cell r="C592">
            <v>0</v>
          </cell>
          <cell r="D592">
            <v>3518.2999999999988</v>
          </cell>
        </row>
        <row r="593">
          <cell r="A593">
            <v>33465</v>
          </cell>
          <cell r="B593">
            <v>33465</v>
          </cell>
          <cell r="C593">
            <v>0</v>
          </cell>
          <cell r="D593">
            <v>3518.2999999999988</v>
          </cell>
        </row>
        <row r="594">
          <cell r="A594">
            <v>33466</v>
          </cell>
          <cell r="B594">
            <v>33466</v>
          </cell>
          <cell r="C594">
            <v>0</v>
          </cell>
          <cell r="D594">
            <v>3518.2999999999988</v>
          </cell>
        </row>
        <row r="595">
          <cell r="A595">
            <v>33467</v>
          </cell>
          <cell r="B595">
            <v>33467</v>
          </cell>
          <cell r="C595">
            <v>0</v>
          </cell>
          <cell r="D595">
            <v>3518.2999999999988</v>
          </cell>
        </row>
        <row r="596">
          <cell r="A596">
            <v>33468</v>
          </cell>
          <cell r="B596">
            <v>33468</v>
          </cell>
          <cell r="C596">
            <v>0</v>
          </cell>
          <cell r="D596">
            <v>3518.2999999999988</v>
          </cell>
        </row>
        <row r="597">
          <cell r="A597">
            <v>33469</v>
          </cell>
          <cell r="B597">
            <v>33469</v>
          </cell>
          <cell r="C597">
            <v>0</v>
          </cell>
          <cell r="D597">
            <v>3518.2999999999988</v>
          </cell>
        </row>
        <row r="598">
          <cell r="A598">
            <v>33470</v>
          </cell>
          <cell r="B598">
            <v>33470</v>
          </cell>
          <cell r="C598">
            <v>1.4</v>
          </cell>
          <cell r="D598">
            <v>3519.6999999999989</v>
          </cell>
        </row>
        <row r="599">
          <cell r="A599">
            <v>33471</v>
          </cell>
          <cell r="B599">
            <v>33471</v>
          </cell>
          <cell r="C599">
            <v>0.4</v>
          </cell>
          <cell r="D599">
            <v>3520.099999999999</v>
          </cell>
        </row>
        <row r="600">
          <cell r="A600">
            <v>33472</v>
          </cell>
          <cell r="B600">
            <v>33472</v>
          </cell>
          <cell r="C600">
            <v>0</v>
          </cell>
          <cell r="D600">
            <v>3520.099999999999</v>
          </cell>
        </row>
        <row r="601">
          <cell r="A601">
            <v>33473</v>
          </cell>
          <cell r="B601">
            <v>33473</v>
          </cell>
          <cell r="C601">
            <v>0</v>
          </cell>
          <cell r="D601">
            <v>3520.099999999999</v>
          </cell>
        </row>
        <row r="602">
          <cell r="A602">
            <v>33474</v>
          </cell>
          <cell r="B602">
            <v>33474</v>
          </cell>
          <cell r="C602">
            <v>0</v>
          </cell>
          <cell r="D602">
            <v>3520.099999999999</v>
          </cell>
        </row>
        <row r="603">
          <cell r="A603">
            <v>33475</v>
          </cell>
          <cell r="B603">
            <v>33475</v>
          </cell>
          <cell r="C603">
            <v>0</v>
          </cell>
          <cell r="D603">
            <v>3520.099999999999</v>
          </cell>
        </row>
        <row r="604">
          <cell r="A604">
            <v>33476</v>
          </cell>
          <cell r="B604">
            <v>33476</v>
          </cell>
          <cell r="C604">
            <v>0</v>
          </cell>
          <cell r="D604">
            <v>3520.099999999999</v>
          </cell>
        </row>
        <row r="605">
          <cell r="A605">
            <v>33477</v>
          </cell>
          <cell r="B605">
            <v>33477</v>
          </cell>
          <cell r="C605">
            <v>0</v>
          </cell>
          <cell r="D605">
            <v>3520.099999999999</v>
          </cell>
        </row>
        <row r="606">
          <cell r="A606">
            <v>33478</v>
          </cell>
          <cell r="B606">
            <v>33478</v>
          </cell>
          <cell r="C606">
            <v>0</v>
          </cell>
          <cell r="D606">
            <v>3520.099999999999</v>
          </cell>
        </row>
        <row r="607">
          <cell r="A607">
            <v>33479</v>
          </cell>
          <cell r="B607">
            <v>33479</v>
          </cell>
          <cell r="C607">
            <v>1.1000000000000001</v>
          </cell>
          <cell r="D607">
            <v>3521.1999999999989</v>
          </cell>
        </row>
        <row r="608">
          <cell r="A608">
            <v>33480</v>
          </cell>
          <cell r="B608">
            <v>33480</v>
          </cell>
          <cell r="C608">
            <v>0</v>
          </cell>
          <cell r="D608">
            <v>3521.1999999999989</v>
          </cell>
        </row>
        <row r="609">
          <cell r="A609">
            <v>33481</v>
          </cell>
          <cell r="B609">
            <v>33481</v>
          </cell>
          <cell r="C609">
            <v>0</v>
          </cell>
          <cell r="D609">
            <v>3521.1999999999989</v>
          </cell>
        </row>
        <row r="610">
          <cell r="A610">
            <v>33482</v>
          </cell>
          <cell r="B610">
            <v>33482</v>
          </cell>
          <cell r="C610">
            <v>0</v>
          </cell>
          <cell r="D610">
            <v>3521.1999999999989</v>
          </cell>
        </row>
        <row r="611">
          <cell r="A611">
            <v>33483</v>
          </cell>
          <cell r="B611">
            <v>33483</v>
          </cell>
          <cell r="C611">
            <v>0</v>
          </cell>
          <cell r="D611">
            <v>3521.1999999999989</v>
          </cell>
        </row>
        <row r="612">
          <cell r="A612">
            <v>33484</v>
          </cell>
          <cell r="B612">
            <v>33484</v>
          </cell>
          <cell r="C612">
            <v>0</v>
          </cell>
          <cell r="D612">
            <v>3521.1999999999989</v>
          </cell>
        </row>
        <row r="613">
          <cell r="A613">
            <v>33485</v>
          </cell>
          <cell r="B613">
            <v>33485</v>
          </cell>
          <cell r="C613">
            <v>0</v>
          </cell>
          <cell r="D613">
            <v>3521.1999999999989</v>
          </cell>
        </row>
        <row r="614">
          <cell r="A614">
            <v>33486</v>
          </cell>
          <cell r="B614">
            <v>33486</v>
          </cell>
          <cell r="C614">
            <v>0</v>
          </cell>
          <cell r="D614">
            <v>3521.1999999999989</v>
          </cell>
        </row>
        <row r="615">
          <cell r="A615">
            <v>33487</v>
          </cell>
          <cell r="B615">
            <v>33487</v>
          </cell>
          <cell r="C615">
            <v>1.5</v>
          </cell>
          <cell r="D615">
            <v>3522.6999999999989</v>
          </cell>
        </row>
        <row r="616">
          <cell r="A616">
            <v>33488</v>
          </cell>
          <cell r="B616">
            <v>33488</v>
          </cell>
          <cell r="C616">
            <v>3.3</v>
          </cell>
          <cell r="D616">
            <v>3525.9999999999991</v>
          </cell>
        </row>
        <row r="617">
          <cell r="A617">
            <v>33489</v>
          </cell>
          <cell r="B617">
            <v>33489</v>
          </cell>
          <cell r="C617">
            <v>1.8</v>
          </cell>
          <cell r="D617">
            <v>3527.7999999999993</v>
          </cell>
        </row>
        <row r="618">
          <cell r="A618">
            <v>33490</v>
          </cell>
          <cell r="B618">
            <v>33490</v>
          </cell>
          <cell r="C618">
            <v>0.4</v>
          </cell>
          <cell r="D618">
            <v>3528.1999999999994</v>
          </cell>
        </row>
        <row r="619">
          <cell r="A619">
            <v>33491</v>
          </cell>
          <cell r="B619">
            <v>33491</v>
          </cell>
          <cell r="C619">
            <v>0</v>
          </cell>
          <cell r="D619">
            <v>3528.1999999999994</v>
          </cell>
        </row>
        <row r="620">
          <cell r="A620">
            <v>33492</v>
          </cell>
          <cell r="B620">
            <v>33492</v>
          </cell>
          <cell r="C620">
            <v>1.7</v>
          </cell>
          <cell r="D620">
            <v>3529.8999999999992</v>
          </cell>
        </row>
        <row r="621">
          <cell r="A621">
            <v>33493</v>
          </cell>
          <cell r="B621">
            <v>33493</v>
          </cell>
          <cell r="C621">
            <v>3.9</v>
          </cell>
          <cell r="D621">
            <v>3533.7999999999993</v>
          </cell>
        </row>
        <row r="622">
          <cell r="A622">
            <v>33494</v>
          </cell>
          <cell r="B622">
            <v>33494</v>
          </cell>
          <cell r="C622">
            <v>3.8</v>
          </cell>
          <cell r="D622">
            <v>3537.5999999999995</v>
          </cell>
        </row>
        <row r="623">
          <cell r="A623">
            <v>33495</v>
          </cell>
          <cell r="B623">
            <v>33495</v>
          </cell>
          <cell r="C623">
            <v>0.9</v>
          </cell>
          <cell r="D623">
            <v>3538.4999999999995</v>
          </cell>
        </row>
        <row r="624">
          <cell r="A624">
            <v>33496</v>
          </cell>
          <cell r="B624">
            <v>33496</v>
          </cell>
          <cell r="C624">
            <v>0</v>
          </cell>
          <cell r="D624">
            <v>3538.4999999999995</v>
          </cell>
        </row>
        <row r="625">
          <cell r="A625">
            <v>33497</v>
          </cell>
          <cell r="B625">
            <v>33497</v>
          </cell>
          <cell r="C625">
            <v>0</v>
          </cell>
          <cell r="D625">
            <v>3538.4999999999995</v>
          </cell>
        </row>
        <row r="626">
          <cell r="A626">
            <v>33498</v>
          </cell>
          <cell r="B626">
            <v>33498</v>
          </cell>
          <cell r="C626">
            <v>0</v>
          </cell>
          <cell r="D626">
            <v>3538.4999999999995</v>
          </cell>
        </row>
        <row r="627">
          <cell r="A627">
            <v>33499</v>
          </cell>
          <cell r="B627">
            <v>33499</v>
          </cell>
          <cell r="C627">
            <v>0.5</v>
          </cell>
          <cell r="D627">
            <v>3538.9999999999995</v>
          </cell>
        </row>
        <row r="628">
          <cell r="A628">
            <v>33500</v>
          </cell>
          <cell r="B628">
            <v>33500</v>
          </cell>
          <cell r="C628">
            <v>0.2</v>
          </cell>
          <cell r="D628">
            <v>3539.1999999999994</v>
          </cell>
        </row>
        <row r="629">
          <cell r="A629">
            <v>33501</v>
          </cell>
          <cell r="B629">
            <v>33501</v>
          </cell>
          <cell r="C629">
            <v>3</v>
          </cell>
          <cell r="D629">
            <v>3542.1999999999994</v>
          </cell>
        </row>
        <row r="630">
          <cell r="A630">
            <v>33502</v>
          </cell>
          <cell r="B630">
            <v>33502</v>
          </cell>
          <cell r="C630">
            <v>2.7</v>
          </cell>
          <cell r="D630">
            <v>3544.8999999999992</v>
          </cell>
        </row>
        <row r="631">
          <cell r="A631">
            <v>33503</v>
          </cell>
          <cell r="B631">
            <v>33503</v>
          </cell>
          <cell r="C631">
            <v>0</v>
          </cell>
          <cell r="D631">
            <v>3544.8999999999992</v>
          </cell>
        </row>
        <row r="632">
          <cell r="A632">
            <v>33504</v>
          </cell>
          <cell r="B632">
            <v>33504</v>
          </cell>
          <cell r="C632">
            <v>1.9</v>
          </cell>
          <cell r="D632">
            <v>3546.7999999999993</v>
          </cell>
        </row>
        <row r="633">
          <cell r="A633">
            <v>33505</v>
          </cell>
          <cell r="B633">
            <v>33505</v>
          </cell>
          <cell r="C633">
            <v>0</v>
          </cell>
          <cell r="D633">
            <v>3546.7999999999993</v>
          </cell>
        </row>
        <row r="634">
          <cell r="A634">
            <v>33506</v>
          </cell>
          <cell r="B634">
            <v>33506</v>
          </cell>
          <cell r="C634">
            <v>0</v>
          </cell>
          <cell r="D634">
            <v>3546.7999999999993</v>
          </cell>
        </row>
        <row r="635">
          <cell r="A635">
            <v>33507</v>
          </cell>
          <cell r="B635">
            <v>33507</v>
          </cell>
          <cell r="C635">
            <v>0</v>
          </cell>
          <cell r="D635">
            <v>3546.7999999999993</v>
          </cell>
        </row>
        <row r="636">
          <cell r="A636">
            <v>33508</v>
          </cell>
          <cell r="B636">
            <v>33508</v>
          </cell>
          <cell r="C636">
            <v>1.1000000000000001</v>
          </cell>
          <cell r="D636">
            <v>3547.8999999999992</v>
          </cell>
        </row>
        <row r="637">
          <cell r="A637">
            <v>33509</v>
          </cell>
          <cell r="B637">
            <v>33509</v>
          </cell>
          <cell r="C637">
            <v>3.4</v>
          </cell>
          <cell r="D637">
            <v>3551.2999999999993</v>
          </cell>
        </row>
        <row r="638">
          <cell r="A638">
            <v>33510</v>
          </cell>
          <cell r="B638">
            <v>33510</v>
          </cell>
          <cell r="C638">
            <v>1.4</v>
          </cell>
          <cell r="D638">
            <v>3552.6999999999994</v>
          </cell>
        </row>
        <row r="639">
          <cell r="A639">
            <v>33511</v>
          </cell>
          <cell r="B639">
            <v>33511</v>
          </cell>
          <cell r="C639">
            <v>0.8</v>
          </cell>
          <cell r="D639">
            <v>3553.4999999999995</v>
          </cell>
        </row>
        <row r="640">
          <cell r="A640">
            <v>33512</v>
          </cell>
          <cell r="B640">
            <v>33512</v>
          </cell>
          <cell r="C640">
            <v>2.7</v>
          </cell>
          <cell r="D640">
            <v>3556.1999999999994</v>
          </cell>
        </row>
        <row r="641">
          <cell r="A641">
            <v>33513</v>
          </cell>
          <cell r="B641">
            <v>33513</v>
          </cell>
          <cell r="C641">
            <v>4.5999999999999996</v>
          </cell>
          <cell r="D641">
            <v>3560.7999999999993</v>
          </cell>
        </row>
        <row r="642">
          <cell r="A642">
            <v>33514</v>
          </cell>
          <cell r="B642">
            <v>33514</v>
          </cell>
          <cell r="C642">
            <v>3.5</v>
          </cell>
          <cell r="D642">
            <v>3564.2999999999993</v>
          </cell>
        </row>
        <row r="643">
          <cell r="A643">
            <v>33515</v>
          </cell>
          <cell r="B643">
            <v>33515</v>
          </cell>
          <cell r="C643">
            <v>2</v>
          </cell>
          <cell r="D643">
            <v>3566.2999999999993</v>
          </cell>
        </row>
        <row r="644">
          <cell r="A644">
            <v>33516</v>
          </cell>
          <cell r="B644">
            <v>33516</v>
          </cell>
          <cell r="C644">
            <v>1.3</v>
          </cell>
          <cell r="D644">
            <v>3567.5999999999995</v>
          </cell>
        </row>
        <row r="645">
          <cell r="A645">
            <v>33517</v>
          </cell>
          <cell r="B645">
            <v>33517</v>
          </cell>
          <cell r="C645">
            <v>1.9</v>
          </cell>
          <cell r="D645">
            <v>3569.4999999999995</v>
          </cell>
        </row>
        <row r="646">
          <cell r="A646">
            <v>33518</v>
          </cell>
          <cell r="B646">
            <v>33518</v>
          </cell>
          <cell r="C646">
            <v>0.6</v>
          </cell>
          <cell r="D646">
            <v>3570.0999999999995</v>
          </cell>
        </row>
        <row r="647">
          <cell r="A647">
            <v>33519</v>
          </cell>
          <cell r="B647">
            <v>33519</v>
          </cell>
          <cell r="C647">
            <v>0</v>
          </cell>
          <cell r="D647">
            <v>3570.0999999999995</v>
          </cell>
        </row>
        <row r="648">
          <cell r="A648">
            <v>33520</v>
          </cell>
          <cell r="B648">
            <v>33520</v>
          </cell>
          <cell r="C648">
            <v>9.9999999999999645E-2</v>
          </cell>
          <cell r="D648">
            <v>3570.1999999999994</v>
          </cell>
        </row>
        <row r="649">
          <cell r="A649">
            <v>33521</v>
          </cell>
          <cell r="B649">
            <v>33521</v>
          </cell>
          <cell r="C649">
            <v>1.6</v>
          </cell>
          <cell r="D649">
            <v>3571.7999999999993</v>
          </cell>
        </row>
        <row r="650">
          <cell r="A650">
            <v>33522</v>
          </cell>
          <cell r="B650">
            <v>33522</v>
          </cell>
          <cell r="C650">
            <v>1.3</v>
          </cell>
          <cell r="D650">
            <v>3573.0999999999995</v>
          </cell>
        </row>
        <row r="651">
          <cell r="A651">
            <v>33523</v>
          </cell>
          <cell r="B651">
            <v>33523</v>
          </cell>
          <cell r="C651">
            <v>1</v>
          </cell>
          <cell r="D651">
            <v>3574.0999999999995</v>
          </cell>
        </row>
        <row r="652">
          <cell r="A652">
            <v>33524</v>
          </cell>
          <cell r="B652">
            <v>33524</v>
          </cell>
          <cell r="C652">
            <v>2.9</v>
          </cell>
          <cell r="D652">
            <v>3576.9999999999995</v>
          </cell>
        </row>
        <row r="653">
          <cell r="A653">
            <v>33525</v>
          </cell>
          <cell r="B653">
            <v>33525</v>
          </cell>
          <cell r="C653">
            <v>2.5</v>
          </cell>
          <cell r="D653">
            <v>3579.4999999999995</v>
          </cell>
        </row>
        <row r="654">
          <cell r="A654">
            <v>33526</v>
          </cell>
          <cell r="B654">
            <v>33526</v>
          </cell>
          <cell r="C654">
            <v>3.9</v>
          </cell>
          <cell r="D654">
            <v>3583.3999999999996</v>
          </cell>
        </row>
        <row r="655">
          <cell r="A655">
            <v>33527</v>
          </cell>
          <cell r="B655">
            <v>33527</v>
          </cell>
          <cell r="C655">
            <v>2.9</v>
          </cell>
          <cell r="D655">
            <v>3586.2999999999997</v>
          </cell>
        </row>
        <row r="656">
          <cell r="A656">
            <v>33528</v>
          </cell>
          <cell r="B656">
            <v>33528</v>
          </cell>
          <cell r="C656">
            <v>4.3</v>
          </cell>
          <cell r="D656">
            <v>3590.6</v>
          </cell>
        </row>
        <row r="657">
          <cell r="A657">
            <v>33529</v>
          </cell>
          <cell r="B657">
            <v>33529</v>
          </cell>
          <cell r="C657">
            <v>6.6</v>
          </cell>
          <cell r="D657">
            <v>3597.2</v>
          </cell>
        </row>
        <row r="658">
          <cell r="A658">
            <v>33530</v>
          </cell>
          <cell r="B658">
            <v>33530</v>
          </cell>
          <cell r="C658">
            <v>6.6</v>
          </cell>
          <cell r="D658">
            <v>3603.7999999999997</v>
          </cell>
        </row>
        <row r="659">
          <cell r="A659">
            <v>33531</v>
          </cell>
          <cell r="B659">
            <v>33531</v>
          </cell>
          <cell r="C659">
            <v>10.6</v>
          </cell>
          <cell r="D659">
            <v>3614.3999999999996</v>
          </cell>
        </row>
        <row r="660">
          <cell r="A660">
            <v>33532</v>
          </cell>
          <cell r="B660">
            <v>33532</v>
          </cell>
          <cell r="C660">
            <v>12.7</v>
          </cell>
          <cell r="D660">
            <v>3627.0999999999995</v>
          </cell>
        </row>
        <row r="661">
          <cell r="A661">
            <v>33533</v>
          </cell>
          <cell r="B661">
            <v>33533</v>
          </cell>
          <cell r="C661">
            <v>9.1999999999999993</v>
          </cell>
          <cell r="D661">
            <v>3636.2999999999993</v>
          </cell>
        </row>
        <row r="662">
          <cell r="A662">
            <v>33534</v>
          </cell>
          <cell r="B662">
            <v>33534</v>
          </cell>
          <cell r="C662">
            <v>9.9</v>
          </cell>
          <cell r="D662">
            <v>3646.1999999999994</v>
          </cell>
        </row>
        <row r="663">
          <cell r="A663">
            <v>33535</v>
          </cell>
          <cell r="B663">
            <v>33535</v>
          </cell>
          <cell r="C663">
            <v>9.6999999999999993</v>
          </cell>
          <cell r="D663">
            <v>3655.8999999999992</v>
          </cell>
        </row>
        <row r="664">
          <cell r="A664">
            <v>33536</v>
          </cell>
          <cell r="B664">
            <v>33536</v>
          </cell>
          <cell r="C664">
            <v>8.8000000000000007</v>
          </cell>
          <cell r="D664">
            <v>3664.6999999999994</v>
          </cell>
        </row>
        <row r="665">
          <cell r="A665">
            <v>33537</v>
          </cell>
          <cell r="B665">
            <v>33537</v>
          </cell>
          <cell r="C665">
            <v>12.6</v>
          </cell>
          <cell r="D665">
            <v>3677.2999999999993</v>
          </cell>
        </row>
        <row r="666">
          <cell r="A666">
            <v>33538</v>
          </cell>
          <cell r="B666">
            <v>33538</v>
          </cell>
          <cell r="C666">
            <v>11.5</v>
          </cell>
          <cell r="D666">
            <v>3688.7999999999993</v>
          </cell>
        </row>
        <row r="667">
          <cell r="A667">
            <v>33539</v>
          </cell>
          <cell r="B667">
            <v>33539</v>
          </cell>
          <cell r="C667">
            <v>12</v>
          </cell>
          <cell r="D667">
            <v>3700.7999999999993</v>
          </cell>
        </row>
        <row r="668">
          <cell r="A668">
            <v>33540</v>
          </cell>
          <cell r="B668">
            <v>33540</v>
          </cell>
          <cell r="C668">
            <v>11.6</v>
          </cell>
          <cell r="D668">
            <v>3712.3999999999992</v>
          </cell>
        </row>
        <row r="669">
          <cell r="A669">
            <v>33541</v>
          </cell>
          <cell r="B669">
            <v>33541</v>
          </cell>
          <cell r="C669">
            <v>13.5</v>
          </cell>
          <cell r="D669">
            <v>3725.8999999999992</v>
          </cell>
        </row>
        <row r="670">
          <cell r="A670">
            <v>33542</v>
          </cell>
          <cell r="B670">
            <v>33542</v>
          </cell>
          <cell r="C670">
            <v>14.1</v>
          </cell>
          <cell r="D670">
            <v>3739.9999999999991</v>
          </cell>
        </row>
        <row r="671">
          <cell r="A671">
            <v>33543</v>
          </cell>
          <cell r="B671">
            <v>33543</v>
          </cell>
          <cell r="C671">
            <v>12.9</v>
          </cell>
          <cell r="D671">
            <v>3752.8999999999992</v>
          </cell>
        </row>
        <row r="672">
          <cell r="A672">
            <v>33544</v>
          </cell>
          <cell r="B672">
            <v>33544</v>
          </cell>
          <cell r="C672">
            <v>8.4</v>
          </cell>
          <cell r="D672">
            <v>3761.2999999999993</v>
          </cell>
        </row>
        <row r="673">
          <cell r="A673">
            <v>33545</v>
          </cell>
          <cell r="B673">
            <v>33545</v>
          </cell>
          <cell r="C673">
            <v>3.9</v>
          </cell>
          <cell r="D673">
            <v>3765.1999999999994</v>
          </cell>
        </row>
        <row r="674">
          <cell r="A674">
            <v>33546</v>
          </cell>
          <cell r="B674">
            <v>33546</v>
          </cell>
          <cell r="C674">
            <v>7.2</v>
          </cell>
          <cell r="D674">
            <v>3772.3999999999992</v>
          </cell>
        </row>
        <row r="675">
          <cell r="A675">
            <v>33547</v>
          </cell>
          <cell r="B675">
            <v>33547</v>
          </cell>
          <cell r="C675">
            <v>9</v>
          </cell>
          <cell r="D675">
            <v>3781.3999999999992</v>
          </cell>
        </row>
        <row r="676">
          <cell r="A676">
            <v>33548</v>
          </cell>
          <cell r="B676">
            <v>33548</v>
          </cell>
          <cell r="C676">
            <v>10.5</v>
          </cell>
          <cell r="D676">
            <v>3791.8999999999992</v>
          </cell>
        </row>
        <row r="677">
          <cell r="A677">
            <v>33549</v>
          </cell>
          <cell r="B677">
            <v>33549</v>
          </cell>
          <cell r="C677">
            <v>8.8000000000000007</v>
          </cell>
          <cell r="D677">
            <v>3800.6999999999994</v>
          </cell>
        </row>
        <row r="678">
          <cell r="A678">
            <v>33550</v>
          </cell>
          <cell r="B678">
            <v>33550</v>
          </cell>
          <cell r="C678">
            <v>5.7</v>
          </cell>
          <cell r="D678">
            <v>3806.3999999999992</v>
          </cell>
        </row>
        <row r="679">
          <cell r="A679">
            <v>33551</v>
          </cell>
          <cell r="B679">
            <v>33551</v>
          </cell>
          <cell r="C679">
            <v>9.1</v>
          </cell>
          <cell r="D679">
            <v>3815.4999999999991</v>
          </cell>
        </row>
        <row r="680">
          <cell r="A680">
            <v>33552</v>
          </cell>
          <cell r="B680">
            <v>33552</v>
          </cell>
          <cell r="C680">
            <v>11.1</v>
          </cell>
          <cell r="D680">
            <v>3826.599999999999</v>
          </cell>
        </row>
        <row r="681">
          <cell r="A681">
            <v>33553</v>
          </cell>
          <cell r="B681">
            <v>33553</v>
          </cell>
          <cell r="C681">
            <v>11.2</v>
          </cell>
          <cell r="D681">
            <v>3837.7999999999988</v>
          </cell>
        </row>
        <row r="682">
          <cell r="A682">
            <v>33554</v>
          </cell>
          <cell r="B682">
            <v>33554</v>
          </cell>
          <cell r="C682">
            <v>9.5</v>
          </cell>
          <cell r="D682">
            <v>3847.2999999999988</v>
          </cell>
        </row>
        <row r="683">
          <cell r="A683">
            <v>33555</v>
          </cell>
          <cell r="B683">
            <v>33555</v>
          </cell>
          <cell r="C683">
            <v>6</v>
          </cell>
          <cell r="D683">
            <v>3853.2999999999988</v>
          </cell>
        </row>
        <row r="684">
          <cell r="A684">
            <v>33556</v>
          </cell>
          <cell r="B684">
            <v>33556</v>
          </cell>
          <cell r="C684">
            <v>8.6999999999999993</v>
          </cell>
          <cell r="D684">
            <v>3861.9999999999986</v>
          </cell>
        </row>
        <row r="685">
          <cell r="A685">
            <v>33557</v>
          </cell>
          <cell r="B685">
            <v>33557</v>
          </cell>
          <cell r="C685">
            <v>10</v>
          </cell>
          <cell r="D685">
            <v>3871.9999999999986</v>
          </cell>
        </row>
        <row r="686">
          <cell r="A686">
            <v>33558</v>
          </cell>
          <cell r="B686">
            <v>33558</v>
          </cell>
          <cell r="C686">
            <v>10.199999999999999</v>
          </cell>
          <cell r="D686">
            <v>3882.1999999999985</v>
          </cell>
        </row>
        <row r="687">
          <cell r="A687">
            <v>33559</v>
          </cell>
          <cell r="B687">
            <v>33559</v>
          </cell>
          <cell r="C687">
            <v>11.1</v>
          </cell>
          <cell r="D687">
            <v>3893.2999999999984</v>
          </cell>
        </row>
        <row r="688">
          <cell r="A688">
            <v>33560</v>
          </cell>
          <cell r="B688">
            <v>33560</v>
          </cell>
          <cell r="C688">
            <v>11.3</v>
          </cell>
          <cell r="D688">
            <v>3904.5999999999985</v>
          </cell>
        </row>
        <row r="689">
          <cell r="A689">
            <v>33561</v>
          </cell>
          <cell r="B689">
            <v>33561</v>
          </cell>
          <cell r="C689">
            <v>10.9</v>
          </cell>
          <cell r="D689">
            <v>3915.4999999999986</v>
          </cell>
        </row>
        <row r="690">
          <cell r="A690">
            <v>33562</v>
          </cell>
          <cell r="B690">
            <v>33562</v>
          </cell>
          <cell r="C690">
            <v>11.1</v>
          </cell>
          <cell r="D690">
            <v>3926.5999999999985</v>
          </cell>
        </row>
        <row r="691">
          <cell r="A691">
            <v>33563</v>
          </cell>
          <cell r="B691">
            <v>33563</v>
          </cell>
          <cell r="C691">
            <v>13.4</v>
          </cell>
          <cell r="D691">
            <v>3939.9999999999986</v>
          </cell>
        </row>
        <row r="692">
          <cell r="A692">
            <v>33564</v>
          </cell>
          <cell r="B692">
            <v>33564</v>
          </cell>
          <cell r="C692">
            <v>16</v>
          </cell>
          <cell r="D692">
            <v>3955.9999999999986</v>
          </cell>
        </row>
        <row r="693">
          <cell r="A693">
            <v>33565</v>
          </cell>
          <cell r="B693">
            <v>33565</v>
          </cell>
          <cell r="C693">
            <v>11.7</v>
          </cell>
          <cell r="D693">
            <v>3967.6999999999985</v>
          </cell>
        </row>
        <row r="694">
          <cell r="A694">
            <v>33566</v>
          </cell>
          <cell r="B694">
            <v>33566</v>
          </cell>
          <cell r="C694">
            <v>10.8</v>
          </cell>
          <cell r="D694">
            <v>3978.4999999999986</v>
          </cell>
        </row>
        <row r="695">
          <cell r="A695">
            <v>33567</v>
          </cell>
          <cell r="B695">
            <v>33567</v>
          </cell>
          <cell r="C695">
            <v>12.7</v>
          </cell>
          <cell r="D695">
            <v>3991.1999999999985</v>
          </cell>
        </row>
        <row r="696">
          <cell r="A696">
            <v>33568</v>
          </cell>
          <cell r="B696">
            <v>33568</v>
          </cell>
          <cell r="C696">
            <v>9.9</v>
          </cell>
          <cell r="D696">
            <v>4001.0999999999985</v>
          </cell>
        </row>
        <row r="697">
          <cell r="A697">
            <v>33569</v>
          </cell>
          <cell r="B697">
            <v>33569</v>
          </cell>
          <cell r="C697">
            <v>10.6</v>
          </cell>
          <cell r="D697">
            <v>4011.6999999999985</v>
          </cell>
        </row>
        <row r="698">
          <cell r="A698">
            <v>33570</v>
          </cell>
          <cell r="B698">
            <v>33570</v>
          </cell>
          <cell r="C698">
            <v>9.9</v>
          </cell>
          <cell r="D698">
            <v>4021.5999999999985</v>
          </cell>
        </row>
        <row r="699">
          <cell r="A699">
            <v>33571</v>
          </cell>
          <cell r="B699">
            <v>33571</v>
          </cell>
          <cell r="C699">
            <v>14</v>
          </cell>
          <cell r="D699">
            <v>4035.5999999999985</v>
          </cell>
        </row>
        <row r="700">
          <cell r="A700">
            <v>33572</v>
          </cell>
          <cell r="B700">
            <v>33572</v>
          </cell>
          <cell r="C700">
            <v>13.1</v>
          </cell>
          <cell r="D700">
            <v>4048.6999999999985</v>
          </cell>
        </row>
        <row r="701">
          <cell r="A701">
            <v>33573</v>
          </cell>
          <cell r="B701">
            <v>33573</v>
          </cell>
          <cell r="C701">
            <v>12.1</v>
          </cell>
          <cell r="D701">
            <v>4060.7999999999984</v>
          </cell>
        </row>
        <row r="702">
          <cell r="A702">
            <v>33574</v>
          </cell>
          <cell r="B702">
            <v>33574</v>
          </cell>
          <cell r="C702">
            <v>13.5</v>
          </cell>
          <cell r="D702">
            <v>4074.2999999999984</v>
          </cell>
        </row>
        <row r="703">
          <cell r="A703">
            <v>33575</v>
          </cell>
          <cell r="B703">
            <v>33575</v>
          </cell>
          <cell r="C703">
            <v>14.5</v>
          </cell>
          <cell r="D703">
            <v>4088.7999999999984</v>
          </cell>
        </row>
        <row r="704">
          <cell r="A704">
            <v>33576</v>
          </cell>
          <cell r="B704">
            <v>33576</v>
          </cell>
          <cell r="C704">
            <v>11.7</v>
          </cell>
          <cell r="D704">
            <v>4100.4999999999982</v>
          </cell>
        </row>
        <row r="705">
          <cell r="A705">
            <v>33577</v>
          </cell>
          <cell r="B705">
            <v>33577</v>
          </cell>
          <cell r="C705">
            <v>12.3</v>
          </cell>
          <cell r="D705">
            <v>4112.7999999999984</v>
          </cell>
        </row>
        <row r="706">
          <cell r="A706">
            <v>33578</v>
          </cell>
          <cell r="B706">
            <v>33578</v>
          </cell>
          <cell r="C706">
            <v>14.7</v>
          </cell>
          <cell r="D706">
            <v>4127.4999999999982</v>
          </cell>
        </row>
        <row r="707">
          <cell r="A707">
            <v>33579</v>
          </cell>
          <cell r="B707">
            <v>33579</v>
          </cell>
          <cell r="C707">
            <v>12.9</v>
          </cell>
          <cell r="D707">
            <v>4140.3999999999978</v>
          </cell>
        </row>
        <row r="708">
          <cell r="A708">
            <v>33580</v>
          </cell>
          <cell r="B708">
            <v>33580</v>
          </cell>
          <cell r="C708">
            <v>13.3</v>
          </cell>
          <cell r="D708">
            <v>4153.699999999998</v>
          </cell>
        </row>
        <row r="709">
          <cell r="A709">
            <v>33581</v>
          </cell>
          <cell r="B709">
            <v>33581</v>
          </cell>
          <cell r="C709">
            <v>20.2</v>
          </cell>
          <cell r="D709">
            <v>4173.8999999999978</v>
          </cell>
        </row>
        <row r="710">
          <cell r="A710">
            <v>33582</v>
          </cell>
          <cell r="B710">
            <v>33582</v>
          </cell>
          <cell r="C710">
            <v>20.5</v>
          </cell>
          <cell r="D710">
            <v>4194.3999999999978</v>
          </cell>
        </row>
        <row r="711">
          <cell r="A711">
            <v>33583</v>
          </cell>
          <cell r="B711">
            <v>33583</v>
          </cell>
          <cell r="C711">
            <v>18.600000000000001</v>
          </cell>
          <cell r="D711">
            <v>4212.9999999999982</v>
          </cell>
        </row>
        <row r="712">
          <cell r="A712">
            <v>33584</v>
          </cell>
          <cell r="B712">
            <v>33584</v>
          </cell>
          <cell r="C712">
            <v>19</v>
          </cell>
          <cell r="D712">
            <v>4231.9999999999982</v>
          </cell>
        </row>
        <row r="713">
          <cell r="A713">
            <v>33585</v>
          </cell>
          <cell r="B713">
            <v>33585</v>
          </cell>
          <cell r="C713">
            <v>15.4</v>
          </cell>
          <cell r="D713">
            <v>4247.3999999999978</v>
          </cell>
        </row>
        <row r="714">
          <cell r="A714">
            <v>33586</v>
          </cell>
          <cell r="B714">
            <v>33586</v>
          </cell>
          <cell r="C714">
            <v>10.7</v>
          </cell>
          <cell r="D714">
            <v>4258.0999999999976</v>
          </cell>
        </row>
        <row r="715">
          <cell r="A715">
            <v>33587</v>
          </cell>
          <cell r="B715">
            <v>33587</v>
          </cell>
          <cell r="C715">
            <v>13.5</v>
          </cell>
          <cell r="D715">
            <v>4271.5999999999976</v>
          </cell>
        </row>
        <row r="716">
          <cell r="A716">
            <v>33588</v>
          </cell>
          <cell r="B716">
            <v>33588</v>
          </cell>
          <cell r="C716">
            <v>16.600000000000001</v>
          </cell>
          <cell r="D716">
            <v>4288.199999999998</v>
          </cell>
        </row>
        <row r="717">
          <cell r="A717">
            <v>33589</v>
          </cell>
          <cell r="B717">
            <v>33589</v>
          </cell>
          <cell r="C717">
            <v>13.9</v>
          </cell>
          <cell r="D717">
            <v>4302.0999999999976</v>
          </cell>
        </row>
        <row r="718">
          <cell r="A718">
            <v>33590</v>
          </cell>
          <cell r="B718">
            <v>33590</v>
          </cell>
          <cell r="C718">
            <v>11</v>
          </cell>
          <cell r="D718">
            <v>4313.0999999999976</v>
          </cell>
        </row>
        <row r="719">
          <cell r="A719">
            <v>33591</v>
          </cell>
          <cell r="B719">
            <v>33591</v>
          </cell>
          <cell r="C719">
            <v>10.9</v>
          </cell>
          <cell r="D719">
            <v>4323.9999999999973</v>
          </cell>
        </row>
        <row r="720">
          <cell r="A720">
            <v>33592</v>
          </cell>
          <cell r="B720">
            <v>33592</v>
          </cell>
          <cell r="C720">
            <v>10.7</v>
          </cell>
          <cell r="D720">
            <v>4334.6999999999971</v>
          </cell>
        </row>
        <row r="721">
          <cell r="A721">
            <v>33593</v>
          </cell>
          <cell r="B721">
            <v>33593</v>
          </cell>
          <cell r="C721">
            <v>12.4</v>
          </cell>
          <cell r="D721">
            <v>4347.0999999999967</v>
          </cell>
        </row>
        <row r="722">
          <cell r="A722">
            <v>33594</v>
          </cell>
          <cell r="B722">
            <v>33594</v>
          </cell>
          <cell r="C722">
            <v>13.6</v>
          </cell>
          <cell r="D722">
            <v>4360.6999999999971</v>
          </cell>
        </row>
        <row r="723">
          <cell r="A723">
            <v>33595</v>
          </cell>
          <cell r="B723">
            <v>33595</v>
          </cell>
          <cell r="C723">
            <v>5</v>
          </cell>
          <cell r="D723">
            <v>4365.6999999999971</v>
          </cell>
        </row>
        <row r="724">
          <cell r="A724">
            <v>33596</v>
          </cell>
          <cell r="B724">
            <v>33596</v>
          </cell>
          <cell r="C724">
            <v>10.8</v>
          </cell>
          <cell r="D724">
            <v>4376.4999999999973</v>
          </cell>
        </row>
        <row r="725">
          <cell r="A725">
            <v>33597</v>
          </cell>
          <cell r="B725">
            <v>33597</v>
          </cell>
          <cell r="C725">
            <v>13.8</v>
          </cell>
          <cell r="D725">
            <v>4390.2999999999975</v>
          </cell>
        </row>
        <row r="726">
          <cell r="A726">
            <v>33598</v>
          </cell>
          <cell r="B726">
            <v>33598</v>
          </cell>
          <cell r="C726">
            <v>11.7</v>
          </cell>
          <cell r="D726">
            <v>4401.9999999999973</v>
          </cell>
        </row>
        <row r="727">
          <cell r="A727">
            <v>33599</v>
          </cell>
          <cell r="B727">
            <v>33599</v>
          </cell>
          <cell r="C727">
            <v>11.2</v>
          </cell>
          <cell r="D727">
            <v>4413.1999999999971</v>
          </cell>
        </row>
        <row r="728">
          <cell r="A728">
            <v>33600</v>
          </cell>
          <cell r="B728">
            <v>33600</v>
          </cell>
          <cell r="C728">
            <v>14.9</v>
          </cell>
          <cell r="D728">
            <v>4428.0999999999967</v>
          </cell>
        </row>
        <row r="729">
          <cell r="A729">
            <v>33601</v>
          </cell>
          <cell r="B729">
            <v>33601</v>
          </cell>
          <cell r="C729">
            <v>10.6</v>
          </cell>
          <cell r="D729">
            <v>4438.6999999999971</v>
          </cell>
        </row>
        <row r="730">
          <cell r="A730">
            <v>33602</v>
          </cell>
          <cell r="B730">
            <v>33602</v>
          </cell>
          <cell r="C730">
            <v>10.9</v>
          </cell>
          <cell r="D730">
            <v>4449.5999999999967</v>
          </cell>
        </row>
        <row r="731">
          <cell r="A731">
            <v>33603</v>
          </cell>
          <cell r="B731">
            <v>33603</v>
          </cell>
          <cell r="C731">
            <v>13.1</v>
          </cell>
          <cell r="D731">
            <v>4462.6999999999971</v>
          </cell>
        </row>
        <row r="732">
          <cell r="A732">
            <v>33604</v>
          </cell>
          <cell r="B732">
            <v>33604</v>
          </cell>
          <cell r="C732">
            <v>12.4</v>
          </cell>
          <cell r="D732">
            <v>4475.0999999999967</v>
          </cell>
        </row>
        <row r="733">
          <cell r="A733">
            <v>33605</v>
          </cell>
          <cell r="B733">
            <v>33605</v>
          </cell>
          <cell r="C733">
            <v>8.3000000000000007</v>
          </cell>
          <cell r="D733">
            <v>4483.3999999999969</v>
          </cell>
        </row>
        <row r="734">
          <cell r="A734">
            <v>33606</v>
          </cell>
          <cell r="B734">
            <v>33606</v>
          </cell>
          <cell r="C734">
            <v>10.1</v>
          </cell>
          <cell r="D734">
            <v>4493.4999999999973</v>
          </cell>
        </row>
        <row r="735">
          <cell r="A735">
            <v>33607</v>
          </cell>
          <cell r="B735">
            <v>33607</v>
          </cell>
          <cell r="C735">
            <v>9.6</v>
          </cell>
          <cell r="D735">
            <v>4503.0999999999976</v>
          </cell>
        </row>
        <row r="736">
          <cell r="A736">
            <v>33608</v>
          </cell>
          <cell r="B736">
            <v>33608</v>
          </cell>
          <cell r="C736">
            <v>10.9</v>
          </cell>
          <cell r="D736">
            <v>4513.9999999999973</v>
          </cell>
        </row>
        <row r="737">
          <cell r="A737">
            <v>33609</v>
          </cell>
          <cell r="B737">
            <v>33609</v>
          </cell>
          <cell r="C737">
            <v>10.7</v>
          </cell>
          <cell r="D737">
            <v>4524.6999999999971</v>
          </cell>
        </row>
        <row r="738">
          <cell r="A738">
            <v>33610</v>
          </cell>
          <cell r="B738">
            <v>33610</v>
          </cell>
          <cell r="C738">
            <v>9.6</v>
          </cell>
          <cell r="D738">
            <v>4534.2999999999975</v>
          </cell>
        </row>
        <row r="739">
          <cell r="A739">
            <v>33611</v>
          </cell>
          <cell r="B739">
            <v>33611</v>
          </cell>
          <cell r="C739">
            <v>10.6</v>
          </cell>
          <cell r="D739">
            <v>4544.8999999999978</v>
          </cell>
        </row>
        <row r="740">
          <cell r="A740">
            <v>33612</v>
          </cell>
          <cell r="B740">
            <v>33612</v>
          </cell>
          <cell r="C740">
            <v>8.4</v>
          </cell>
          <cell r="D740">
            <v>4553.2999999999975</v>
          </cell>
        </row>
        <row r="741">
          <cell r="A741">
            <v>33613</v>
          </cell>
          <cell r="B741">
            <v>33613</v>
          </cell>
          <cell r="C741">
            <v>13.3</v>
          </cell>
          <cell r="D741">
            <v>4566.5999999999976</v>
          </cell>
        </row>
        <row r="742">
          <cell r="A742">
            <v>33614</v>
          </cell>
          <cell r="B742">
            <v>33614</v>
          </cell>
          <cell r="C742">
            <v>17.3</v>
          </cell>
          <cell r="D742">
            <v>4583.8999999999978</v>
          </cell>
        </row>
        <row r="743">
          <cell r="A743">
            <v>33615</v>
          </cell>
          <cell r="B743">
            <v>33615</v>
          </cell>
          <cell r="C743">
            <v>13.8</v>
          </cell>
          <cell r="D743">
            <v>4597.699999999998</v>
          </cell>
        </row>
        <row r="744">
          <cell r="A744">
            <v>33616</v>
          </cell>
          <cell r="B744">
            <v>33616</v>
          </cell>
          <cell r="C744">
            <v>15.2</v>
          </cell>
          <cell r="D744">
            <v>4612.8999999999978</v>
          </cell>
        </row>
        <row r="745">
          <cell r="A745">
            <v>33617</v>
          </cell>
          <cell r="B745">
            <v>33617</v>
          </cell>
          <cell r="C745">
            <v>10.1</v>
          </cell>
          <cell r="D745">
            <v>4622.9999999999982</v>
          </cell>
        </row>
        <row r="746">
          <cell r="A746">
            <v>33618</v>
          </cell>
          <cell r="B746">
            <v>33618</v>
          </cell>
          <cell r="C746">
            <v>9</v>
          </cell>
          <cell r="D746">
            <v>4631.9999999999982</v>
          </cell>
        </row>
        <row r="747">
          <cell r="A747">
            <v>33619</v>
          </cell>
          <cell r="B747">
            <v>33619</v>
          </cell>
          <cell r="C747">
            <v>9.8000000000000007</v>
          </cell>
          <cell r="D747">
            <v>4641.7999999999984</v>
          </cell>
        </row>
        <row r="748">
          <cell r="A748">
            <v>33620</v>
          </cell>
          <cell r="B748">
            <v>33620</v>
          </cell>
          <cell r="C748">
            <v>12.5</v>
          </cell>
          <cell r="D748">
            <v>4654.2999999999984</v>
          </cell>
        </row>
        <row r="749">
          <cell r="A749">
            <v>33621</v>
          </cell>
          <cell r="B749">
            <v>33621</v>
          </cell>
          <cell r="C749">
            <v>10.7</v>
          </cell>
          <cell r="D749">
            <v>4664.9999999999982</v>
          </cell>
        </row>
        <row r="750">
          <cell r="A750">
            <v>33622</v>
          </cell>
          <cell r="B750">
            <v>33622</v>
          </cell>
          <cell r="C750">
            <v>10.7</v>
          </cell>
          <cell r="D750">
            <v>4675.699999999998</v>
          </cell>
        </row>
        <row r="751">
          <cell r="A751">
            <v>33623</v>
          </cell>
          <cell r="B751">
            <v>33623</v>
          </cell>
          <cell r="C751">
            <v>19.2</v>
          </cell>
          <cell r="D751">
            <v>4694.8999999999978</v>
          </cell>
        </row>
        <row r="752">
          <cell r="A752">
            <v>33624</v>
          </cell>
          <cell r="B752">
            <v>33624</v>
          </cell>
          <cell r="C752">
            <v>20.9</v>
          </cell>
          <cell r="D752">
            <v>4715.7999999999975</v>
          </cell>
        </row>
        <row r="753">
          <cell r="A753">
            <v>33625</v>
          </cell>
          <cell r="B753">
            <v>33625</v>
          </cell>
          <cell r="C753">
            <v>22</v>
          </cell>
          <cell r="D753">
            <v>4737.7999999999975</v>
          </cell>
        </row>
        <row r="754">
          <cell r="A754">
            <v>33626</v>
          </cell>
          <cell r="B754">
            <v>33626</v>
          </cell>
          <cell r="C754">
            <v>20.100000000000001</v>
          </cell>
          <cell r="D754">
            <v>4757.8999999999978</v>
          </cell>
        </row>
        <row r="755">
          <cell r="A755">
            <v>33627</v>
          </cell>
          <cell r="B755">
            <v>33627</v>
          </cell>
          <cell r="C755">
            <v>18.3</v>
          </cell>
          <cell r="D755">
            <v>4776.199999999998</v>
          </cell>
        </row>
        <row r="756">
          <cell r="A756">
            <v>33628</v>
          </cell>
          <cell r="B756">
            <v>33628</v>
          </cell>
          <cell r="C756">
            <v>20.100000000000001</v>
          </cell>
          <cell r="D756">
            <v>4796.2999999999984</v>
          </cell>
        </row>
        <row r="757">
          <cell r="A757">
            <v>33629</v>
          </cell>
          <cell r="B757">
            <v>33629</v>
          </cell>
          <cell r="C757">
            <v>16.899999999999999</v>
          </cell>
          <cell r="D757">
            <v>4813.199999999998</v>
          </cell>
        </row>
        <row r="758">
          <cell r="A758">
            <v>33630</v>
          </cell>
          <cell r="B758">
            <v>33630</v>
          </cell>
          <cell r="C758">
            <v>13.4</v>
          </cell>
          <cell r="D758">
            <v>4826.5999999999976</v>
          </cell>
        </row>
        <row r="759">
          <cell r="A759">
            <v>33631</v>
          </cell>
          <cell r="B759">
            <v>33631</v>
          </cell>
          <cell r="C759">
            <v>15.2</v>
          </cell>
          <cell r="D759">
            <v>4841.7999999999975</v>
          </cell>
        </row>
        <row r="760">
          <cell r="A760">
            <v>33632</v>
          </cell>
          <cell r="B760">
            <v>33632</v>
          </cell>
          <cell r="C760">
            <v>13.7</v>
          </cell>
          <cell r="D760">
            <v>4855.4999999999973</v>
          </cell>
        </row>
        <row r="761">
          <cell r="A761">
            <v>33633</v>
          </cell>
          <cell r="B761">
            <v>33633</v>
          </cell>
          <cell r="C761">
            <v>12.9</v>
          </cell>
          <cell r="D761">
            <v>4868.3999999999969</v>
          </cell>
        </row>
        <row r="762">
          <cell r="A762">
            <v>33634</v>
          </cell>
          <cell r="B762">
            <v>33634</v>
          </cell>
          <cell r="C762">
            <v>15.2</v>
          </cell>
          <cell r="D762">
            <v>4883.5999999999967</v>
          </cell>
        </row>
        <row r="763">
          <cell r="A763">
            <v>33635</v>
          </cell>
          <cell r="B763">
            <v>33635</v>
          </cell>
          <cell r="C763">
            <v>14.9</v>
          </cell>
          <cell r="D763">
            <v>4898.4999999999964</v>
          </cell>
        </row>
        <row r="764">
          <cell r="A764">
            <v>33636</v>
          </cell>
          <cell r="B764">
            <v>33636</v>
          </cell>
          <cell r="C764">
            <v>15</v>
          </cell>
          <cell r="D764">
            <v>4913.4999999999964</v>
          </cell>
        </row>
        <row r="765">
          <cell r="A765">
            <v>33637</v>
          </cell>
          <cell r="B765">
            <v>33637</v>
          </cell>
          <cell r="C765">
            <v>13.2</v>
          </cell>
          <cell r="D765">
            <v>4926.6999999999962</v>
          </cell>
        </row>
        <row r="766">
          <cell r="A766">
            <v>33638</v>
          </cell>
          <cell r="B766">
            <v>33638</v>
          </cell>
          <cell r="C766">
            <v>12.4</v>
          </cell>
          <cell r="D766">
            <v>4939.0999999999958</v>
          </cell>
        </row>
        <row r="767">
          <cell r="A767">
            <v>33639</v>
          </cell>
          <cell r="B767">
            <v>33639</v>
          </cell>
          <cell r="C767">
            <v>12.4</v>
          </cell>
          <cell r="D767">
            <v>4951.4999999999955</v>
          </cell>
        </row>
        <row r="768">
          <cell r="A768">
            <v>33640</v>
          </cell>
          <cell r="B768">
            <v>33640</v>
          </cell>
          <cell r="C768">
            <v>9.5</v>
          </cell>
          <cell r="D768">
            <v>4960.9999999999955</v>
          </cell>
        </row>
        <row r="769">
          <cell r="A769">
            <v>33641</v>
          </cell>
          <cell r="B769">
            <v>33641</v>
          </cell>
          <cell r="C769">
            <v>7.2</v>
          </cell>
          <cell r="D769">
            <v>4968.1999999999953</v>
          </cell>
        </row>
        <row r="770">
          <cell r="A770">
            <v>33642</v>
          </cell>
          <cell r="B770">
            <v>33642</v>
          </cell>
          <cell r="C770">
            <v>10.199999999999999</v>
          </cell>
          <cell r="D770">
            <v>4978.3999999999951</v>
          </cell>
        </row>
        <row r="771">
          <cell r="A771">
            <v>33643</v>
          </cell>
          <cell r="B771">
            <v>33643</v>
          </cell>
          <cell r="C771">
            <v>12.3</v>
          </cell>
          <cell r="D771">
            <v>4990.6999999999953</v>
          </cell>
        </row>
        <row r="772">
          <cell r="A772">
            <v>33644</v>
          </cell>
          <cell r="B772">
            <v>33644</v>
          </cell>
          <cell r="C772">
            <v>10.8</v>
          </cell>
          <cell r="D772">
            <v>5001.4999999999955</v>
          </cell>
        </row>
        <row r="773">
          <cell r="A773">
            <v>33645</v>
          </cell>
          <cell r="B773">
            <v>33645</v>
          </cell>
          <cell r="C773">
            <v>10.8</v>
          </cell>
          <cell r="D773">
            <v>5012.2999999999956</v>
          </cell>
        </row>
        <row r="774">
          <cell r="A774">
            <v>33646</v>
          </cell>
          <cell r="B774">
            <v>33646</v>
          </cell>
          <cell r="C774">
            <v>8.1</v>
          </cell>
          <cell r="D774">
            <v>5020.399999999996</v>
          </cell>
        </row>
        <row r="775">
          <cell r="A775">
            <v>33647</v>
          </cell>
          <cell r="B775">
            <v>33647</v>
          </cell>
          <cell r="C775">
            <v>6.7</v>
          </cell>
          <cell r="D775">
            <v>5027.0999999999958</v>
          </cell>
        </row>
        <row r="776">
          <cell r="A776">
            <v>33648</v>
          </cell>
          <cell r="B776">
            <v>33648</v>
          </cell>
          <cell r="C776">
            <v>10.199999999999999</v>
          </cell>
          <cell r="D776">
            <v>5037.2999999999956</v>
          </cell>
        </row>
        <row r="777">
          <cell r="A777">
            <v>33649</v>
          </cell>
          <cell r="B777">
            <v>33649</v>
          </cell>
          <cell r="C777">
            <v>8.8000000000000007</v>
          </cell>
          <cell r="D777">
            <v>5046.0999999999958</v>
          </cell>
        </row>
        <row r="778">
          <cell r="A778">
            <v>33650</v>
          </cell>
          <cell r="B778">
            <v>33650</v>
          </cell>
          <cell r="C778">
            <v>11.7</v>
          </cell>
          <cell r="D778">
            <v>5057.7999999999956</v>
          </cell>
        </row>
        <row r="779">
          <cell r="A779">
            <v>33651</v>
          </cell>
          <cell r="B779">
            <v>33651</v>
          </cell>
          <cell r="C779">
            <v>15.7</v>
          </cell>
          <cell r="D779">
            <v>5073.4999999999955</v>
          </cell>
        </row>
        <row r="780">
          <cell r="A780">
            <v>33652</v>
          </cell>
          <cell r="B780">
            <v>33652</v>
          </cell>
          <cell r="C780">
            <v>18</v>
          </cell>
          <cell r="D780">
            <v>5091.4999999999955</v>
          </cell>
        </row>
        <row r="781">
          <cell r="A781">
            <v>33653</v>
          </cell>
          <cell r="B781">
            <v>33653</v>
          </cell>
          <cell r="C781">
            <v>14.6</v>
          </cell>
          <cell r="D781">
            <v>5106.0999999999958</v>
          </cell>
        </row>
        <row r="782">
          <cell r="A782">
            <v>33654</v>
          </cell>
          <cell r="B782">
            <v>33654</v>
          </cell>
          <cell r="C782">
            <v>15.2</v>
          </cell>
          <cell r="D782">
            <v>5121.2999999999956</v>
          </cell>
        </row>
        <row r="783">
          <cell r="A783">
            <v>33655</v>
          </cell>
          <cell r="B783">
            <v>33655</v>
          </cell>
          <cell r="C783">
            <v>12.2</v>
          </cell>
          <cell r="D783">
            <v>5133.4999999999955</v>
          </cell>
        </row>
        <row r="784">
          <cell r="A784">
            <v>33656</v>
          </cell>
          <cell r="B784">
            <v>33656</v>
          </cell>
          <cell r="C784">
            <v>10.4</v>
          </cell>
          <cell r="D784">
            <v>5143.8999999999951</v>
          </cell>
        </row>
        <row r="785">
          <cell r="A785">
            <v>33657</v>
          </cell>
          <cell r="B785">
            <v>33657</v>
          </cell>
          <cell r="C785">
            <v>9.5</v>
          </cell>
          <cell r="D785">
            <v>5153.3999999999951</v>
          </cell>
        </row>
        <row r="786">
          <cell r="A786">
            <v>33658</v>
          </cell>
          <cell r="B786">
            <v>33658</v>
          </cell>
          <cell r="C786">
            <v>11.2</v>
          </cell>
          <cell r="D786">
            <v>5164.5999999999949</v>
          </cell>
        </row>
        <row r="787">
          <cell r="A787">
            <v>33659</v>
          </cell>
          <cell r="B787">
            <v>33659</v>
          </cell>
          <cell r="C787">
            <v>10.7</v>
          </cell>
          <cell r="D787">
            <v>5175.2999999999947</v>
          </cell>
        </row>
        <row r="788">
          <cell r="A788">
            <v>33660</v>
          </cell>
          <cell r="B788">
            <v>33660</v>
          </cell>
          <cell r="C788">
            <v>10.199999999999999</v>
          </cell>
          <cell r="D788">
            <v>5185.4999999999945</v>
          </cell>
        </row>
        <row r="789">
          <cell r="A789">
            <v>33661</v>
          </cell>
          <cell r="B789">
            <v>33661</v>
          </cell>
          <cell r="C789">
            <v>9.1999999999999993</v>
          </cell>
          <cell r="D789">
            <v>5194.6999999999944</v>
          </cell>
        </row>
        <row r="790">
          <cell r="A790">
            <v>33662</v>
          </cell>
          <cell r="B790">
            <v>33662</v>
          </cell>
          <cell r="C790">
            <v>8.9</v>
          </cell>
          <cell r="D790">
            <v>5203.599999999994</v>
          </cell>
        </row>
        <row r="791">
          <cell r="A791">
            <v>33663</v>
          </cell>
          <cell r="B791">
            <v>33663</v>
          </cell>
          <cell r="C791">
            <v>7.5</v>
          </cell>
          <cell r="D791">
            <v>5211.099999999994</v>
          </cell>
        </row>
        <row r="792">
          <cell r="A792">
            <v>33664</v>
          </cell>
          <cell r="B792">
            <v>33664</v>
          </cell>
          <cell r="C792">
            <v>6.7</v>
          </cell>
          <cell r="D792">
            <v>5217.7999999999938</v>
          </cell>
        </row>
        <row r="793">
          <cell r="A793">
            <v>33665</v>
          </cell>
          <cell r="B793">
            <v>33665</v>
          </cell>
          <cell r="C793">
            <v>8.6</v>
          </cell>
          <cell r="D793">
            <v>5226.3999999999942</v>
          </cell>
        </row>
        <row r="794">
          <cell r="A794">
            <v>33666</v>
          </cell>
          <cell r="B794">
            <v>33666</v>
          </cell>
          <cell r="C794">
            <v>8.5</v>
          </cell>
          <cell r="D794">
            <v>5234.8999999999942</v>
          </cell>
        </row>
        <row r="795">
          <cell r="A795">
            <v>33667</v>
          </cell>
          <cell r="B795">
            <v>33667</v>
          </cell>
          <cell r="C795">
            <v>7.3</v>
          </cell>
          <cell r="D795">
            <v>5242.1999999999944</v>
          </cell>
        </row>
        <row r="796">
          <cell r="A796">
            <v>33668</v>
          </cell>
          <cell r="B796">
            <v>33668</v>
          </cell>
          <cell r="C796">
            <v>6.1</v>
          </cell>
          <cell r="D796">
            <v>5248.2999999999947</v>
          </cell>
        </row>
        <row r="797">
          <cell r="A797">
            <v>33669</v>
          </cell>
          <cell r="B797">
            <v>33669</v>
          </cell>
          <cell r="C797">
            <v>7.4</v>
          </cell>
          <cell r="D797">
            <v>5255.6999999999944</v>
          </cell>
        </row>
        <row r="798">
          <cell r="A798">
            <v>33670</v>
          </cell>
          <cell r="B798">
            <v>33670</v>
          </cell>
          <cell r="C798">
            <v>7.9</v>
          </cell>
          <cell r="D798">
            <v>5263.599999999994</v>
          </cell>
        </row>
        <row r="799">
          <cell r="A799">
            <v>33671</v>
          </cell>
          <cell r="B799">
            <v>33671</v>
          </cell>
          <cell r="C799">
            <v>8.3000000000000007</v>
          </cell>
          <cell r="D799">
            <v>5271.8999999999942</v>
          </cell>
        </row>
        <row r="800">
          <cell r="A800">
            <v>33672</v>
          </cell>
          <cell r="B800">
            <v>33672</v>
          </cell>
          <cell r="C800">
            <v>9.3000000000000007</v>
          </cell>
          <cell r="D800">
            <v>5281.1999999999944</v>
          </cell>
        </row>
        <row r="801">
          <cell r="A801">
            <v>33673</v>
          </cell>
          <cell r="B801">
            <v>33673</v>
          </cell>
          <cell r="C801">
            <v>8.4</v>
          </cell>
          <cell r="D801">
            <v>5289.599999999994</v>
          </cell>
        </row>
        <row r="802">
          <cell r="A802">
            <v>33674</v>
          </cell>
          <cell r="B802">
            <v>33674</v>
          </cell>
          <cell r="C802">
            <v>9.9</v>
          </cell>
          <cell r="D802">
            <v>5299.4999999999936</v>
          </cell>
        </row>
        <row r="803">
          <cell r="A803">
            <v>33675</v>
          </cell>
          <cell r="B803">
            <v>33675</v>
          </cell>
          <cell r="C803">
            <v>10.4</v>
          </cell>
          <cell r="D803">
            <v>5309.8999999999933</v>
          </cell>
        </row>
        <row r="804">
          <cell r="A804">
            <v>33676</v>
          </cell>
          <cell r="B804">
            <v>33676</v>
          </cell>
          <cell r="C804">
            <v>11.7</v>
          </cell>
          <cell r="D804">
            <v>5321.5999999999931</v>
          </cell>
        </row>
        <row r="805">
          <cell r="A805">
            <v>33677</v>
          </cell>
          <cell r="B805">
            <v>33677</v>
          </cell>
          <cell r="C805">
            <v>13</v>
          </cell>
          <cell r="D805">
            <v>5334.5999999999931</v>
          </cell>
        </row>
        <row r="806">
          <cell r="A806">
            <v>33678</v>
          </cell>
          <cell r="B806">
            <v>33678</v>
          </cell>
          <cell r="C806">
            <v>13.3</v>
          </cell>
          <cell r="D806">
            <v>5347.8999999999933</v>
          </cell>
        </row>
        <row r="807">
          <cell r="A807">
            <v>33679</v>
          </cell>
          <cell r="B807">
            <v>33679</v>
          </cell>
          <cell r="C807">
            <v>12.3</v>
          </cell>
          <cell r="D807">
            <v>5360.1999999999935</v>
          </cell>
        </row>
        <row r="808">
          <cell r="A808">
            <v>33680</v>
          </cell>
          <cell r="B808">
            <v>33680</v>
          </cell>
          <cell r="C808">
            <v>11.8</v>
          </cell>
          <cell r="D808">
            <v>5371.9999999999936</v>
          </cell>
        </row>
        <row r="809">
          <cell r="A809">
            <v>33681</v>
          </cell>
          <cell r="B809">
            <v>33681</v>
          </cell>
          <cell r="C809">
            <v>7.6</v>
          </cell>
          <cell r="D809">
            <v>5379.599999999994</v>
          </cell>
        </row>
        <row r="810">
          <cell r="A810">
            <v>33682</v>
          </cell>
          <cell r="B810">
            <v>33682</v>
          </cell>
          <cell r="C810">
            <v>8.6999999999999993</v>
          </cell>
          <cell r="D810">
            <v>5388.2999999999938</v>
          </cell>
        </row>
        <row r="811">
          <cell r="A811">
            <v>33683</v>
          </cell>
          <cell r="B811">
            <v>33683</v>
          </cell>
          <cell r="C811">
            <v>7.7</v>
          </cell>
          <cell r="D811">
            <v>5395.9999999999936</v>
          </cell>
        </row>
        <row r="812">
          <cell r="A812">
            <v>33684</v>
          </cell>
          <cell r="B812">
            <v>33684</v>
          </cell>
          <cell r="C812">
            <v>6</v>
          </cell>
          <cell r="D812">
            <v>5401.9999999999936</v>
          </cell>
        </row>
        <row r="813">
          <cell r="A813">
            <v>33685</v>
          </cell>
          <cell r="B813">
            <v>33685</v>
          </cell>
          <cell r="C813">
            <v>9.4</v>
          </cell>
          <cell r="D813">
            <v>5411.3999999999933</v>
          </cell>
        </row>
        <row r="814">
          <cell r="A814">
            <v>33686</v>
          </cell>
          <cell r="B814">
            <v>33686</v>
          </cell>
          <cell r="C814">
            <v>10.3</v>
          </cell>
          <cell r="D814">
            <v>5421.6999999999935</v>
          </cell>
        </row>
        <row r="815">
          <cell r="A815">
            <v>33687</v>
          </cell>
          <cell r="B815">
            <v>33687</v>
          </cell>
          <cell r="C815">
            <v>10.8</v>
          </cell>
          <cell r="D815">
            <v>5432.4999999999936</v>
          </cell>
        </row>
        <row r="816">
          <cell r="A816">
            <v>33688</v>
          </cell>
          <cell r="B816">
            <v>33688</v>
          </cell>
          <cell r="C816">
            <v>12.1</v>
          </cell>
          <cell r="D816">
            <v>5444.599999999994</v>
          </cell>
        </row>
        <row r="817">
          <cell r="A817">
            <v>33689</v>
          </cell>
          <cell r="B817">
            <v>33689</v>
          </cell>
          <cell r="C817">
            <v>10.199999999999999</v>
          </cell>
          <cell r="D817">
            <v>5454.7999999999938</v>
          </cell>
        </row>
        <row r="818">
          <cell r="A818">
            <v>33690</v>
          </cell>
          <cell r="B818">
            <v>33690</v>
          </cell>
          <cell r="C818">
            <v>10.5</v>
          </cell>
          <cell r="D818">
            <v>5465.2999999999938</v>
          </cell>
        </row>
        <row r="819">
          <cell r="A819">
            <v>33691</v>
          </cell>
          <cell r="B819">
            <v>33691</v>
          </cell>
          <cell r="C819">
            <v>12.7</v>
          </cell>
          <cell r="D819">
            <v>5477.9999999999936</v>
          </cell>
        </row>
        <row r="820">
          <cell r="A820">
            <v>33692</v>
          </cell>
          <cell r="B820">
            <v>33692</v>
          </cell>
          <cell r="C820">
            <v>13.6</v>
          </cell>
          <cell r="D820">
            <v>5491.599999999994</v>
          </cell>
        </row>
        <row r="821">
          <cell r="A821">
            <v>33693</v>
          </cell>
          <cell r="B821">
            <v>33693</v>
          </cell>
          <cell r="C821">
            <v>12.5</v>
          </cell>
          <cell r="D821">
            <v>5504.099999999994</v>
          </cell>
        </row>
        <row r="822">
          <cell r="A822">
            <v>33694</v>
          </cell>
          <cell r="B822">
            <v>33694</v>
          </cell>
          <cell r="C822">
            <v>7.7</v>
          </cell>
          <cell r="D822">
            <v>5511.7999999999938</v>
          </cell>
        </row>
        <row r="823">
          <cell r="A823">
            <v>33695</v>
          </cell>
          <cell r="B823">
            <v>33695</v>
          </cell>
          <cell r="C823">
            <v>7</v>
          </cell>
          <cell r="D823">
            <v>5518.7999999999938</v>
          </cell>
        </row>
        <row r="824">
          <cell r="A824">
            <v>33696</v>
          </cell>
          <cell r="B824">
            <v>33696</v>
          </cell>
          <cell r="C824">
            <v>7.1</v>
          </cell>
          <cell r="D824">
            <v>5525.8999999999942</v>
          </cell>
        </row>
        <row r="825">
          <cell r="A825">
            <v>33697</v>
          </cell>
          <cell r="B825">
            <v>33697</v>
          </cell>
          <cell r="C825">
            <v>8.5</v>
          </cell>
          <cell r="D825">
            <v>5534.3999999999942</v>
          </cell>
        </row>
        <row r="826">
          <cell r="A826">
            <v>33698</v>
          </cell>
          <cell r="B826">
            <v>33698</v>
          </cell>
          <cell r="C826">
            <v>9.5</v>
          </cell>
          <cell r="D826">
            <v>5543.8999999999942</v>
          </cell>
        </row>
        <row r="827">
          <cell r="A827">
            <v>33699</v>
          </cell>
          <cell r="B827">
            <v>33699</v>
          </cell>
          <cell r="C827">
            <v>10.6</v>
          </cell>
          <cell r="D827">
            <v>5554.4999999999945</v>
          </cell>
        </row>
        <row r="828">
          <cell r="A828">
            <v>33700</v>
          </cell>
          <cell r="B828">
            <v>33700</v>
          </cell>
          <cell r="C828">
            <v>10.3</v>
          </cell>
          <cell r="D828">
            <v>5564.7999999999947</v>
          </cell>
        </row>
        <row r="829">
          <cell r="A829">
            <v>33701</v>
          </cell>
          <cell r="B829">
            <v>33701</v>
          </cell>
          <cell r="C829">
            <v>6.7</v>
          </cell>
          <cell r="D829">
            <v>5571.4999999999945</v>
          </cell>
        </row>
        <row r="830">
          <cell r="A830">
            <v>33702</v>
          </cell>
          <cell r="B830">
            <v>33702</v>
          </cell>
          <cell r="C830">
            <v>6.3</v>
          </cell>
          <cell r="D830">
            <v>5577.7999999999947</v>
          </cell>
        </row>
        <row r="831">
          <cell r="A831">
            <v>33703</v>
          </cell>
          <cell r="B831">
            <v>33703</v>
          </cell>
          <cell r="C831">
            <v>6.9</v>
          </cell>
          <cell r="D831">
            <v>5584.6999999999944</v>
          </cell>
        </row>
        <row r="832">
          <cell r="A832">
            <v>33704</v>
          </cell>
          <cell r="B832">
            <v>33704</v>
          </cell>
          <cell r="C832">
            <v>6.2</v>
          </cell>
          <cell r="D832">
            <v>5590.8999999999942</v>
          </cell>
        </row>
        <row r="833">
          <cell r="A833">
            <v>33705</v>
          </cell>
          <cell r="B833">
            <v>33705</v>
          </cell>
          <cell r="C833">
            <v>3.4</v>
          </cell>
          <cell r="D833">
            <v>5594.2999999999938</v>
          </cell>
        </row>
        <row r="834">
          <cell r="A834">
            <v>33706</v>
          </cell>
          <cell r="B834">
            <v>33706</v>
          </cell>
          <cell r="C834">
            <v>2.8</v>
          </cell>
          <cell r="D834">
            <v>5597.099999999994</v>
          </cell>
        </row>
        <row r="835">
          <cell r="A835">
            <v>33707</v>
          </cell>
          <cell r="B835">
            <v>33707</v>
          </cell>
          <cell r="C835">
            <v>5.3</v>
          </cell>
          <cell r="D835">
            <v>5602.3999999999942</v>
          </cell>
        </row>
        <row r="836">
          <cell r="A836">
            <v>33708</v>
          </cell>
          <cell r="B836">
            <v>33708</v>
          </cell>
          <cell r="C836">
            <v>8.3000000000000007</v>
          </cell>
          <cell r="D836">
            <v>5610.6999999999944</v>
          </cell>
        </row>
        <row r="837">
          <cell r="A837">
            <v>33709</v>
          </cell>
          <cell r="B837">
            <v>33709</v>
          </cell>
          <cell r="C837">
            <v>6</v>
          </cell>
          <cell r="D837">
            <v>5616.6999999999944</v>
          </cell>
        </row>
        <row r="838">
          <cell r="A838">
            <v>33710</v>
          </cell>
          <cell r="B838">
            <v>33710</v>
          </cell>
          <cell r="C838">
            <v>9.6999999999999993</v>
          </cell>
          <cell r="D838">
            <v>5626.3999999999942</v>
          </cell>
        </row>
        <row r="839">
          <cell r="A839">
            <v>33711</v>
          </cell>
          <cell r="B839">
            <v>33711</v>
          </cell>
          <cell r="C839">
            <v>11.3</v>
          </cell>
          <cell r="D839">
            <v>5637.6999999999944</v>
          </cell>
        </row>
        <row r="840">
          <cell r="A840">
            <v>33712</v>
          </cell>
          <cell r="B840">
            <v>33712</v>
          </cell>
          <cell r="C840">
            <v>8.1999999999999993</v>
          </cell>
          <cell r="D840">
            <v>5645.8999999999942</v>
          </cell>
        </row>
        <row r="841">
          <cell r="A841">
            <v>33713</v>
          </cell>
          <cell r="B841">
            <v>33713</v>
          </cell>
          <cell r="C841">
            <v>5.9</v>
          </cell>
          <cell r="D841">
            <v>5651.7999999999938</v>
          </cell>
        </row>
        <row r="842">
          <cell r="A842">
            <v>33714</v>
          </cell>
          <cell r="B842">
            <v>33714</v>
          </cell>
          <cell r="C842">
            <v>8.8000000000000007</v>
          </cell>
          <cell r="D842">
            <v>5660.599999999994</v>
          </cell>
        </row>
        <row r="843">
          <cell r="A843">
            <v>33715</v>
          </cell>
          <cell r="B843">
            <v>33715</v>
          </cell>
          <cell r="C843">
            <v>7.9</v>
          </cell>
          <cell r="D843">
            <v>5668.4999999999936</v>
          </cell>
        </row>
        <row r="844">
          <cell r="A844">
            <v>33716</v>
          </cell>
          <cell r="B844">
            <v>33716</v>
          </cell>
          <cell r="C844">
            <v>4.4000000000000004</v>
          </cell>
          <cell r="D844">
            <v>5672.8999999999933</v>
          </cell>
        </row>
        <row r="845">
          <cell r="A845">
            <v>33717</v>
          </cell>
          <cell r="B845">
            <v>33717</v>
          </cell>
          <cell r="C845">
            <v>6</v>
          </cell>
          <cell r="D845">
            <v>5678.8999999999933</v>
          </cell>
        </row>
        <row r="846">
          <cell r="A846">
            <v>33718</v>
          </cell>
          <cell r="B846">
            <v>33718</v>
          </cell>
          <cell r="C846">
            <v>3</v>
          </cell>
          <cell r="D846">
            <v>5681.8999999999933</v>
          </cell>
        </row>
        <row r="847">
          <cell r="A847">
            <v>33719</v>
          </cell>
          <cell r="B847">
            <v>33719</v>
          </cell>
          <cell r="C847">
            <v>0</v>
          </cell>
          <cell r="D847">
            <v>5681.8999999999933</v>
          </cell>
        </row>
        <row r="848">
          <cell r="A848">
            <v>33720</v>
          </cell>
          <cell r="B848">
            <v>33720</v>
          </cell>
          <cell r="C848">
            <v>0</v>
          </cell>
          <cell r="D848">
            <v>5681.8999999999933</v>
          </cell>
        </row>
        <row r="849">
          <cell r="A849">
            <v>33721</v>
          </cell>
          <cell r="B849">
            <v>33721</v>
          </cell>
          <cell r="C849">
            <v>1.7</v>
          </cell>
          <cell r="D849">
            <v>5683.5999999999931</v>
          </cell>
        </row>
        <row r="850">
          <cell r="A850">
            <v>33722</v>
          </cell>
          <cell r="B850">
            <v>33722</v>
          </cell>
          <cell r="C850">
            <v>2.2999999999999998</v>
          </cell>
          <cell r="D850">
            <v>5685.8999999999933</v>
          </cell>
        </row>
        <row r="851">
          <cell r="A851">
            <v>33723</v>
          </cell>
          <cell r="B851">
            <v>33723</v>
          </cell>
          <cell r="C851">
            <v>4</v>
          </cell>
          <cell r="D851">
            <v>5689.8999999999933</v>
          </cell>
        </row>
        <row r="852">
          <cell r="A852">
            <v>33724</v>
          </cell>
          <cell r="B852">
            <v>33724</v>
          </cell>
          <cell r="C852">
            <v>4.5</v>
          </cell>
          <cell r="D852">
            <v>5694.3999999999933</v>
          </cell>
        </row>
        <row r="853">
          <cell r="A853">
            <v>33725</v>
          </cell>
          <cell r="B853">
            <v>33725</v>
          </cell>
          <cell r="C853">
            <v>2.6</v>
          </cell>
          <cell r="D853">
            <v>5696.9999999999936</v>
          </cell>
        </row>
        <row r="854">
          <cell r="A854">
            <v>33726</v>
          </cell>
          <cell r="B854">
            <v>33726</v>
          </cell>
          <cell r="C854">
            <v>6.5</v>
          </cell>
          <cell r="D854">
            <v>5703.4999999999936</v>
          </cell>
        </row>
        <row r="855">
          <cell r="A855">
            <v>33727</v>
          </cell>
          <cell r="B855">
            <v>33727</v>
          </cell>
          <cell r="C855">
            <v>5.5</v>
          </cell>
          <cell r="D855">
            <v>5708.9999999999936</v>
          </cell>
        </row>
        <row r="856">
          <cell r="A856">
            <v>33728</v>
          </cell>
          <cell r="B856">
            <v>33728</v>
          </cell>
          <cell r="C856">
            <v>5.7</v>
          </cell>
          <cell r="D856">
            <v>5714.6999999999935</v>
          </cell>
        </row>
        <row r="857">
          <cell r="A857">
            <v>33729</v>
          </cell>
          <cell r="B857">
            <v>33729</v>
          </cell>
          <cell r="C857">
            <v>3.6</v>
          </cell>
          <cell r="D857">
            <v>5718.2999999999938</v>
          </cell>
        </row>
        <row r="858">
          <cell r="A858">
            <v>33730</v>
          </cell>
          <cell r="B858">
            <v>33730</v>
          </cell>
          <cell r="C858">
            <v>2.1</v>
          </cell>
          <cell r="D858">
            <v>5720.3999999999942</v>
          </cell>
        </row>
        <row r="859">
          <cell r="A859">
            <v>33731</v>
          </cell>
          <cell r="B859">
            <v>33731</v>
          </cell>
          <cell r="C859">
            <v>0.6</v>
          </cell>
          <cell r="D859">
            <v>5720.9999999999945</v>
          </cell>
        </row>
        <row r="860">
          <cell r="A860">
            <v>33732</v>
          </cell>
          <cell r="B860">
            <v>33732</v>
          </cell>
          <cell r="C860">
            <v>2</v>
          </cell>
          <cell r="D860">
            <v>5722.9999999999945</v>
          </cell>
        </row>
        <row r="861">
          <cell r="A861">
            <v>33733</v>
          </cell>
          <cell r="B861">
            <v>33733</v>
          </cell>
          <cell r="C861">
            <v>6.1</v>
          </cell>
          <cell r="D861">
            <v>5729.0999999999949</v>
          </cell>
        </row>
        <row r="862">
          <cell r="A862">
            <v>33734</v>
          </cell>
          <cell r="B862">
            <v>33734</v>
          </cell>
          <cell r="C862">
            <v>6.3</v>
          </cell>
          <cell r="D862">
            <v>5735.3999999999951</v>
          </cell>
        </row>
        <row r="863">
          <cell r="A863">
            <v>33735</v>
          </cell>
          <cell r="B863">
            <v>33735</v>
          </cell>
          <cell r="C863">
            <v>6.4</v>
          </cell>
          <cell r="D863">
            <v>5741.7999999999947</v>
          </cell>
        </row>
        <row r="864">
          <cell r="A864">
            <v>33736</v>
          </cell>
          <cell r="B864">
            <v>33736</v>
          </cell>
          <cell r="C864">
            <v>4.4000000000000004</v>
          </cell>
          <cell r="D864">
            <v>5746.1999999999944</v>
          </cell>
        </row>
        <row r="865">
          <cell r="A865">
            <v>33737</v>
          </cell>
          <cell r="B865">
            <v>33737</v>
          </cell>
          <cell r="C865">
            <v>0</v>
          </cell>
          <cell r="D865">
            <v>5746.1999999999944</v>
          </cell>
        </row>
        <row r="866">
          <cell r="A866">
            <v>33738</v>
          </cell>
          <cell r="B866">
            <v>33738</v>
          </cell>
          <cell r="C866">
            <v>0</v>
          </cell>
          <cell r="D866">
            <v>5746.1999999999944</v>
          </cell>
        </row>
        <row r="867">
          <cell r="A867">
            <v>33739</v>
          </cell>
          <cell r="B867">
            <v>33739</v>
          </cell>
          <cell r="C867">
            <v>0</v>
          </cell>
          <cell r="D867">
            <v>5746.1999999999944</v>
          </cell>
        </row>
        <row r="868">
          <cell r="A868">
            <v>33740</v>
          </cell>
          <cell r="B868">
            <v>33740</v>
          </cell>
          <cell r="C868">
            <v>0</v>
          </cell>
          <cell r="D868">
            <v>5746.1999999999944</v>
          </cell>
        </row>
        <row r="869">
          <cell r="A869">
            <v>33741</v>
          </cell>
          <cell r="B869">
            <v>33741</v>
          </cell>
          <cell r="C869">
            <v>0.9</v>
          </cell>
          <cell r="D869">
            <v>5747.099999999994</v>
          </cell>
        </row>
        <row r="870">
          <cell r="A870">
            <v>33742</v>
          </cell>
          <cell r="B870">
            <v>33742</v>
          </cell>
          <cell r="C870">
            <v>0.5</v>
          </cell>
          <cell r="D870">
            <v>5747.599999999994</v>
          </cell>
        </row>
        <row r="871">
          <cell r="A871">
            <v>33743</v>
          </cell>
          <cell r="B871">
            <v>33743</v>
          </cell>
          <cell r="C871">
            <v>0</v>
          </cell>
          <cell r="D871">
            <v>5747.599999999994</v>
          </cell>
        </row>
        <row r="872">
          <cell r="A872">
            <v>33744</v>
          </cell>
          <cell r="B872">
            <v>33744</v>
          </cell>
          <cell r="C872">
            <v>0</v>
          </cell>
          <cell r="D872">
            <v>5747.599999999994</v>
          </cell>
        </row>
        <row r="873">
          <cell r="A873">
            <v>33745</v>
          </cell>
          <cell r="B873">
            <v>33745</v>
          </cell>
          <cell r="C873">
            <v>0</v>
          </cell>
          <cell r="D873">
            <v>5747.599999999994</v>
          </cell>
        </row>
        <row r="874">
          <cell r="A874">
            <v>33746</v>
          </cell>
          <cell r="B874">
            <v>33746</v>
          </cell>
          <cell r="C874">
            <v>0</v>
          </cell>
          <cell r="D874">
            <v>5747.599999999994</v>
          </cell>
        </row>
        <row r="875">
          <cell r="A875">
            <v>33747</v>
          </cell>
          <cell r="B875">
            <v>33747</v>
          </cell>
          <cell r="C875">
            <v>0</v>
          </cell>
          <cell r="D875">
            <v>5747.599999999994</v>
          </cell>
        </row>
        <row r="876">
          <cell r="A876">
            <v>33748</v>
          </cell>
          <cell r="B876">
            <v>33748</v>
          </cell>
          <cell r="C876">
            <v>0</v>
          </cell>
          <cell r="D876">
            <v>5747.599999999994</v>
          </cell>
        </row>
        <row r="877">
          <cell r="A877">
            <v>33749</v>
          </cell>
          <cell r="B877">
            <v>33749</v>
          </cell>
          <cell r="C877">
            <v>0</v>
          </cell>
          <cell r="D877">
            <v>5747.599999999994</v>
          </cell>
        </row>
        <row r="878">
          <cell r="A878">
            <v>33750</v>
          </cell>
          <cell r="B878">
            <v>33750</v>
          </cell>
          <cell r="C878">
            <v>0</v>
          </cell>
          <cell r="D878">
            <v>5747.599999999994</v>
          </cell>
        </row>
        <row r="879">
          <cell r="A879">
            <v>33751</v>
          </cell>
          <cell r="B879">
            <v>33751</v>
          </cell>
          <cell r="C879">
            <v>0</v>
          </cell>
          <cell r="D879">
            <v>5747.599999999994</v>
          </cell>
        </row>
        <row r="880">
          <cell r="A880">
            <v>33752</v>
          </cell>
          <cell r="B880">
            <v>33752</v>
          </cell>
          <cell r="C880">
            <v>0</v>
          </cell>
          <cell r="D880">
            <v>5747.599999999994</v>
          </cell>
        </row>
        <row r="881">
          <cell r="A881">
            <v>33753</v>
          </cell>
          <cell r="B881">
            <v>33753</v>
          </cell>
          <cell r="C881">
            <v>0</v>
          </cell>
          <cell r="D881">
            <v>5747.599999999994</v>
          </cell>
        </row>
        <row r="882">
          <cell r="A882">
            <v>33754</v>
          </cell>
          <cell r="B882">
            <v>33754</v>
          </cell>
          <cell r="C882">
            <v>0</v>
          </cell>
          <cell r="D882">
            <v>5747.599999999994</v>
          </cell>
        </row>
        <row r="883">
          <cell r="A883">
            <v>33755</v>
          </cell>
          <cell r="B883">
            <v>33755</v>
          </cell>
          <cell r="C883">
            <v>0</v>
          </cell>
          <cell r="D883">
            <v>5747.599999999994</v>
          </cell>
        </row>
        <row r="884">
          <cell r="A884">
            <v>33756</v>
          </cell>
          <cell r="B884">
            <v>33756</v>
          </cell>
          <cell r="C884">
            <v>0</v>
          </cell>
          <cell r="D884">
            <v>5747.599999999994</v>
          </cell>
        </row>
        <row r="885">
          <cell r="A885">
            <v>33757</v>
          </cell>
          <cell r="B885">
            <v>33757</v>
          </cell>
          <cell r="C885">
            <v>0</v>
          </cell>
          <cell r="D885">
            <v>5747.599999999994</v>
          </cell>
        </row>
        <row r="886">
          <cell r="A886">
            <v>33758</v>
          </cell>
          <cell r="B886">
            <v>33758</v>
          </cell>
          <cell r="C886">
            <v>0</v>
          </cell>
          <cell r="D886">
            <v>5747.599999999994</v>
          </cell>
        </row>
        <row r="887">
          <cell r="A887">
            <v>33759</v>
          </cell>
          <cell r="B887">
            <v>33759</v>
          </cell>
          <cell r="C887">
            <v>0</v>
          </cell>
          <cell r="D887">
            <v>5747.599999999994</v>
          </cell>
        </row>
        <row r="888">
          <cell r="A888">
            <v>33760</v>
          </cell>
          <cell r="B888">
            <v>33760</v>
          </cell>
          <cell r="C888">
            <v>0</v>
          </cell>
          <cell r="D888">
            <v>5747.599999999994</v>
          </cell>
        </row>
        <row r="889">
          <cell r="A889">
            <v>33761</v>
          </cell>
          <cell r="B889">
            <v>33761</v>
          </cell>
          <cell r="C889">
            <v>0</v>
          </cell>
          <cell r="D889">
            <v>5747.599999999994</v>
          </cell>
        </row>
        <row r="890">
          <cell r="A890">
            <v>33762</v>
          </cell>
          <cell r="B890">
            <v>33762</v>
          </cell>
          <cell r="C890">
            <v>0</v>
          </cell>
          <cell r="D890">
            <v>5747.599999999994</v>
          </cell>
        </row>
        <row r="891">
          <cell r="A891">
            <v>33763</v>
          </cell>
          <cell r="B891">
            <v>33763</v>
          </cell>
          <cell r="C891">
            <v>0</v>
          </cell>
          <cell r="D891">
            <v>5747.599999999994</v>
          </cell>
        </row>
        <row r="892">
          <cell r="A892">
            <v>33764</v>
          </cell>
          <cell r="B892">
            <v>33764</v>
          </cell>
          <cell r="C892">
            <v>0</v>
          </cell>
          <cell r="D892">
            <v>5747.599999999994</v>
          </cell>
        </row>
        <row r="893">
          <cell r="A893">
            <v>33765</v>
          </cell>
          <cell r="B893">
            <v>33765</v>
          </cell>
          <cell r="C893">
            <v>0</v>
          </cell>
          <cell r="D893">
            <v>5747.599999999994</v>
          </cell>
        </row>
        <row r="894">
          <cell r="A894">
            <v>33766</v>
          </cell>
          <cell r="B894">
            <v>33766</v>
          </cell>
          <cell r="C894">
            <v>1.3</v>
          </cell>
          <cell r="D894">
            <v>5748.8999999999942</v>
          </cell>
        </row>
        <row r="895">
          <cell r="A895">
            <v>33767</v>
          </cell>
          <cell r="B895">
            <v>33767</v>
          </cell>
          <cell r="C895">
            <v>0</v>
          </cell>
          <cell r="D895">
            <v>5748.8999999999942</v>
          </cell>
        </row>
        <row r="896">
          <cell r="A896">
            <v>33768</v>
          </cell>
          <cell r="B896">
            <v>33768</v>
          </cell>
          <cell r="C896">
            <v>0</v>
          </cell>
          <cell r="D896">
            <v>5748.8999999999942</v>
          </cell>
        </row>
        <row r="897">
          <cell r="A897">
            <v>33769</v>
          </cell>
          <cell r="B897">
            <v>33769</v>
          </cell>
          <cell r="C897">
            <v>0</v>
          </cell>
          <cell r="D897">
            <v>5748.8999999999942</v>
          </cell>
        </row>
        <row r="898">
          <cell r="A898">
            <v>33770</v>
          </cell>
          <cell r="B898">
            <v>33770</v>
          </cell>
          <cell r="C898">
            <v>0</v>
          </cell>
          <cell r="D898">
            <v>5748.8999999999942</v>
          </cell>
        </row>
        <row r="899">
          <cell r="A899">
            <v>33771</v>
          </cell>
          <cell r="B899">
            <v>33771</v>
          </cell>
          <cell r="C899">
            <v>0</v>
          </cell>
          <cell r="D899">
            <v>5748.8999999999942</v>
          </cell>
        </row>
        <row r="900">
          <cell r="A900">
            <v>33772</v>
          </cell>
          <cell r="B900">
            <v>33772</v>
          </cell>
          <cell r="C900">
            <v>0</v>
          </cell>
          <cell r="D900">
            <v>5748.8999999999942</v>
          </cell>
        </row>
        <row r="901">
          <cell r="A901">
            <v>33773</v>
          </cell>
          <cell r="B901">
            <v>33773</v>
          </cell>
          <cell r="C901">
            <v>0</v>
          </cell>
          <cell r="D901">
            <v>5748.8999999999942</v>
          </cell>
        </row>
        <row r="902">
          <cell r="A902">
            <v>33774</v>
          </cell>
          <cell r="B902">
            <v>33774</v>
          </cell>
          <cell r="C902">
            <v>0</v>
          </cell>
          <cell r="D902">
            <v>5748.8999999999942</v>
          </cell>
        </row>
        <row r="903">
          <cell r="A903">
            <v>33775</v>
          </cell>
          <cell r="B903">
            <v>33775</v>
          </cell>
          <cell r="C903">
            <v>0</v>
          </cell>
          <cell r="D903">
            <v>5748.8999999999942</v>
          </cell>
        </row>
        <row r="904">
          <cell r="A904">
            <v>33776</v>
          </cell>
          <cell r="B904">
            <v>33776</v>
          </cell>
          <cell r="C904">
            <v>0</v>
          </cell>
          <cell r="D904">
            <v>5748.8999999999942</v>
          </cell>
        </row>
        <row r="905">
          <cell r="A905">
            <v>33777</v>
          </cell>
          <cell r="B905">
            <v>33777</v>
          </cell>
          <cell r="C905">
            <v>0</v>
          </cell>
          <cell r="D905">
            <v>5748.8999999999942</v>
          </cell>
        </row>
        <row r="906">
          <cell r="A906">
            <v>33778</v>
          </cell>
          <cell r="B906">
            <v>33778</v>
          </cell>
          <cell r="C906">
            <v>0</v>
          </cell>
          <cell r="D906">
            <v>5748.8999999999942</v>
          </cell>
        </row>
        <row r="907">
          <cell r="A907">
            <v>33779</v>
          </cell>
          <cell r="B907">
            <v>33779</v>
          </cell>
          <cell r="C907">
            <v>0</v>
          </cell>
          <cell r="D907">
            <v>5748.8999999999942</v>
          </cell>
        </row>
        <row r="908">
          <cell r="A908">
            <v>33780</v>
          </cell>
          <cell r="B908">
            <v>33780</v>
          </cell>
          <cell r="C908">
            <v>0</v>
          </cell>
          <cell r="D908">
            <v>5748.8999999999942</v>
          </cell>
        </row>
        <row r="909">
          <cell r="A909">
            <v>33781</v>
          </cell>
          <cell r="B909">
            <v>33781</v>
          </cell>
          <cell r="C909">
            <v>0</v>
          </cell>
          <cell r="D909">
            <v>5748.8999999999942</v>
          </cell>
        </row>
        <row r="910">
          <cell r="A910">
            <v>33782</v>
          </cell>
          <cell r="B910">
            <v>33782</v>
          </cell>
          <cell r="C910">
            <v>0</v>
          </cell>
          <cell r="D910">
            <v>5748.8999999999942</v>
          </cell>
        </row>
        <row r="911">
          <cell r="A911">
            <v>33783</v>
          </cell>
          <cell r="B911">
            <v>33783</v>
          </cell>
          <cell r="C911">
            <v>0</v>
          </cell>
          <cell r="D911">
            <v>5748.8999999999942</v>
          </cell>
        </row>
        <row r="912">
          <cell r="A912">
            <v>33784</v>
          </cell>
          <cell r="B912">
            <v>33784</v>
          </cell>
          <cell r="C912">
            <v>0</v>
          </cell>
          <cell r="D912">
            <v>5748.8999999999942</v>
          </cell>
        </row>
        <row r="913">
          <cell r="A913">
            <v>33785</v>
          </cell>
          <cell r="B913">
            <v>33785</v>
          </cell>
          <cell r="C913">
            <v>0</v>
          </cell>
          <cell r="D913">
            <v>5748.8999999999942</v>
          </cell>
        </row>
        <row r="914">
          <cell r="A914">
            <v>33786</v>
          </cell>
          <cell r="B914">
            <v>33786</v>
          </cell>
          <cell r="C914">
            <v>0</v>
          </cell>
          <cell r="D914">
            <v>5748.8999999999942</v>
          </cell>
        </row>
        <row r="915">
          <cell r="A915">
            <v>33787</v>
          </cell>
          <cell r="B915">
            <v>33787</v>
          </cell>
          <cell r="C915">
            <v>0</v>
          </cell>
          <cell r="D915">
            <v>5748.8999999999942</v>
          </cell>
        </row>
        <row r="916">
          <cell r="A916">
            <v>33788</v>
          </cell>
          <cell r="B916">
            <v>33788</v>
          </cell>
          <cell r="C916">
            <v>0</v>
          </cell>
          <cell r="D916">
            <v>5748.8999999999942</v>
          </cell>
        </row>
        <row r="917">
          <cell r="A917">
            <v>33789</v>
          </cell>
          <cell r="B917">
            <v>33789</v>
          </cell>
          <cell r="C917">
            <v>0</v>
          </cell>
          <cell r="D917">
            <v>5748.8999999999942</v>
          </cell>
        </row>
        <row r="918">
          <cell r="A918">
            <v>33790</v>
          </cell>
          <cell r="B918">
            <v>33790</v>
          </cell>
          <cell r="C918">
            <v>0</v>
          </cell>
          <cell r="D918">
            <v>5748.8999999999942</v>
          </cell>
        </row>
        <row r="919">
          <cell r="A919">
            <v>33791</v>
          </cell>
          <cell r="B919">
            <v>33791</v>
          </cell>
          <cell r="C919">
            <v>0.3</v>
          </cell>
          <cell r="D919">
            <v>5749.1999999999944</v>
          </cell>
        </row>
        <row r="920">
          <cell r="A920">
            <v>33792</v>
          </cell>
          <cell r="B920">
            <v>33792</v>
          </cell>
          <cell r="C920">
            <v>0</v>
          </cell>
          <cell r="D920">
            <v>5749.1999999999944</v>
          </cell>
        </row>
        <row r="921">
          <cell r="A921">
            <v>33793</v>
          </cell>
          <cell r="B921">
            <v>33793</v>
          </cell>
          <cell r="C921">
            <v>0</v>
          </cell>
          <cell r="D921">
            <v>5749.1999999999944</v>
          </cell>
        </row>
        <row r="922">
          <cell r="A922">
            <v>33794</v>
          </cell>
          <cell r="B922">
            <v>33794</v>
          </cell>
          <cell r="C922">
            <v>0</v>
          </cell>
          <cell r="D922">
            <v>5749.1999999999944</v>
          </cell>
        </row>
        <row r="923">
          <cell r="A923">
            <v>33795</v>
          </cell>
          <cell r="B923">
            <v>33795</v>
          </cell>
          <cell r="C923">
            <v>0</v>
          </cell>
          <cell r="D923">
            <v>5749.1999999999944</v>
          </cell>
        </row>
        <row r="924">
          <cell r="A924">
            <v>33796</v>
          </cell>
          <cell r="B924">
            <v>33796</v>
          </cell>
          <cell r="C924">
            <v>0</v>
          </cell>
          <cell r="D924">
            <v>5749.1999999999944</v>
          </cell>
        </row>
        <row r="925">
          <cell r="A925">
            <v>33797</v>
          </cell>
          <cell r="B925">
            <v>33797</v>
          </cell>
          <cell r="C925">
            <v>0</v>
          </cell>
          <cell r="D925">
            <v>5749.1999999999944</v>
          </cell>
        </row>
        <row r="926">
          <cell r="A926">
            <v>33798</v>
          </cell>
          <cell r="B926">
            <v>33798</v>
          </cell>
          <cell r="C926">
            <v>0</v>
          </cell>
          <cell r="D926">
            <v>5749.1999999999944</v>
          </cell>
        </row>
        <row r="927">
          <cell r="A927">
            <v>33799</v>
          </cell>
          <cell r="B927">
            <v>33799</v>
          </cell>
          <cell r="C927">
            <v>0</v>
          </cell>
          <cell r="D927">
            <v>5749.1999999999944</v>
          </cell>
        </row>
        <row r="928">
          <cell r="A928">
            <v>33800</v>
          </cell>
          <cell r="B928">
            <v>33800</v>
          </cell>
          <cell r="C928">
            <v>0</v>
          </cell>
          <cell r="D928">
            <v>5749.1999999999944</v>
          </cell>
        </row>
        <row r="929">
          <cell r="A929">
            <v>33801</v>
          </cell>
          <cell r="B929">
            <v>33801</v>
          </cell>
          <cell r="C929">
            <v>0</v>
          </cell>
          <cell r="D929">
            <v>5749.1999999999944</v>
          </cell>
        </row>
        <row r="930">
          <cell r="A930">
            <v>33802</v>
          </cell>
          <cell r="B930">
            <v>33802</v>
          </cell>
          <cell r="C930">
            <v>0</v>
          </cell>
          <cell r="D930">
            <v>5749.1999999999944</v>
          </cell>
        </row>
        <row r="931">
          <cell r="A931">
            <v>33803</v>
          </cell>
          <cell r="B931">
            <v>33803</v>
          </cell>
          <cell r="C931">
            <v>0</v>
          </cell>
          <cell r="D931">
            <v>5749.1999999999944</v>
          </cell>
        </row>
        <row r="932">
          <cell r="A932">
            <v>33804</v>
          </cell>
          <cell r="B932">
            <v>33804</v>
          </cell>
          <cell r="C932">
            <v>0</v>
          </cell>
          <cell r="D932">
            <v>5749.1999999999944</v>
          </cell>
        </row>
        <row r="933">
          <cell r="A933">
            <v>33805</v>
          </cell>
          <cell r="B933">
            <v>33805</v>
          </cell>
          <cell r="C933">
            <v>0</v>
          </cell>
          <cell r="D933">
            <v>5749.1999999999944</v>
          </cell>
        </row>
        <row r="934">
          <cell r="A934">
            <v>33806</v>
          </cell>
          <cell r="B934">
            <v>33806</v>
          </cell>
          <cell r="C934">
            <v>0</v>
          </cell>
          <cell r="D934">
            <v>5749.1999999999944</v>
          </cell>
        </row>
        <row r="935">
          <cell r="A935">
            <v>33807</v>
          </cell>
          <cell r="B935">
            <v>33807</v>
          </cell>
          <cell r="C935">
            <v>0</v>
          </cell>
          <cell r="D935">
            <v>5749.1999999999944</v>
          </cell>
        </row>
        <row r="936">
          <cell r="A936">
            <v>33808</v>
          </cell>
          <cell r="B936">
            <v>33808</v>
          </cell>
          <cell r="C936">
            <v>0</v>
          </cell>
          <cell r="D936">
            <v>5749.1999999999944</v>
          </cell>
        </row>
        <row r="937">
          <cell r="A937">
            <v>33809</v>
          </cell>
          <cell r="B937">
            <v>33809</v>
          </cell>
          <cell r="C937">
            <v>0</v>
          </cell>
          <cell r="D937">
            <v>5749.1999999999944</v>
          </cell>
        </row>
        <row r="938">
          <cell r="A938">
            <v>33810</v>
          </cell>
          <cell r="B938">
            <v>33810</v>
          </cell>
          <cell r="C938">
            <v>0</v>
          </cell>
          <cell r="D938">
            <v>5749.1999999999944</v>
          </cell>
        </row>
        <row r="939">
          <cell r="A939">
            <v>33811</v>
          </cell>
          <cell r="B939">
            <v>33811</v>
          </cell>
          <cell r="C939">
            <v>0</v>
          </cell>
          <cell r="D939">
            <v>5749.1999999999944</v>
          </cell>
        </row>
        <row r="940">
          <cell r="A940">
            <v>33812</v>
          </cell>
          <cell r="B940">
            <v>33812</v>
          </cell>
          <cell r="C940">
            <v>0</v>
          </cell>
          <cell r="D940">
            <v>5749.1999999999944</v>
          </cell>
        </row>
        <row r="941">
          <cell r="A941">
            <v>33813</v>
          </cell>
          <cell r="B941">
            <v>33813</v>
          </cell>
          <cell r="C941">
            <v>0</v>
          </cell>
          <cell r="D941">
            <v>5749.1999999999944</v>
          </cell>
        </row>
        <row r="942">
          <cell r="A942">
            <v>33814</v>
          </cell>
          <cell r="B942">
            <v>33814</v>
          </cell>
          <cell r="C942">
            <v>0</v>
          </cell>
          <cell r="D942">
            <v>5749.1999999999944</v>
          </cell>
        </row>
        <row r="943">
          <cell r="A943">
            <v>33815</v>
          </cell>
          <cell r="B943">
            <v>33815</v>
          </cell>
          <cell r="C943">
            <v>0</v>
          </cell>
          <cell r="D943">
            <v>5749.1999999999944</v>
          </cell>
        </row>
        <row r="944">
          <cell r="A944">
            <v>33816</v>
          </cell>
          <cell r="B944">
            <v>33816</v>
          </cell>
          <cell r="C944">
            <v>0</v>
          </cell>
          <cell r="D944">
            <v>5749.1999999999944</v>
          </cell>
        </row>
        <row r="945">
          <cell r="A945">
            <v>33817</v>
          </cell>
          <cell r="B945">
            <v>33817</v>
          </cell>
          <cell r="C945">
            <v>0</v>
          </cell>
          <cell r="D945">
            <v>5749.1999999999944</v>
          </cell>
        </row>
        <row r="946">
          <cell r="A946">
            <v>33818</v>
          </cell>
          <cell r="B946">
            <v>33818</v>
          </cell>
          <cell r="C946">
            <v>0</v>
          </cell>
          <cell r="D946">
            <v>5749.1999999999944</v>
          </cell>
        </row>
        <row r="947">
          <cell r="A947">
            <v>33819</v>
          </cell>
          <cell r="B947">
            <v>33819</v>
          </cell>
          <cell r="C947">
            <v>0</v>
          </cell>
          <cell r="D947">
            <v>5749.1999999999944</v>
          </cell>
        </row>
        <row r="948">
          <cell r="A948">
            <v>33820</v>
          </cell>
          <cell r="B948">
            <v>33820</v>
          </cell>
          <cell r="C948">
            <v>0</v>
          </cell>
          <cell r="D948">
            <v>5749.1999999999944</v>
          </cell>
        </row>
        <row r="949">
          <cell r="A949">
            <v>33821</v>
          </cell>
          <cell r="B949">
            <v>33821</v>
          </cell>
          <cell r="C949">
            <v>0</v>
          </cell>
          <cell r="D949">
            <v>5749.1999999999944</v>
          </cell>
        </row>
        <row r="950">
          <cell r="A950">
            <v>33822</v>
          </cell>
          <cell r="B950">
            <v>33822</v>
          </cell>
          <cell r="C950">
            <v>0</v>
          </cell>
          <cell r="D950">
            <v>5749.1999999999944</v>
          </cell>
        </row>
        <row r="951">
          <cell r="A951">
            <v>33823</v>
          </cell>
          <cell r="B951">
            <v>33823</v>
          </cell>
          <cell r="C951">
            <v>0</v>
          </cell>
          <cell r="D951">
            <v>5749.1999999999944</v>
          </cell>
        </row>
        <row r="952">
          <cell r="A952">
            <v>33824</v>
          </cell>
          <cell r="B952">
            <v>33824</v>
          </cell>
          <cell r="C952">
            <v>0</v>
          </cell>
          <cell r="D952">
            <v>5749.1999999999944</v>
          </cell>
        </row>
        <row r="953">
          <cell r="A953">
            <v>33825</v>
          </cell>
          <cell r="B953">
            <v>33825</v>
          </cell>
          <cell r="C953">
            <v>0</v>
          </cell>
          <cell r="D953">
            <v>5749.1999999999944</v>
          </cell>
        </row>
        <row r="954">
          <cell r="A954">
            <v>33826</v>
          </cell>
          <cell r="B954">
            <v>33826</v>
          </cell>
          <cell r="C954">
            <v>0</v>
          </cell>
          <cell r="D954">
            <v>5749.1999999999944</v>
          </cell>
        </row>
        <row r="955">
          <cell r="A955">
            <v>33827</v>
          </cell>
          <cell r="B955">
            <v>33827</v>
          </cell>
          <cell r="C955">
            <v>0</v>
          </cell>
          <cell r="D955">
            <v>5749.1999999999944</v>
          </cell>
        </row>
        <row r="956">
          <cell r="A956">
            <v>33828</v>
          </cell>
          <cell r="B956">
            <v>33828</v>
          </cell>
          <cell r="C956">
            <v>0</v>
          </cell>
          <cell r="D956">
            <v>5749.1999999999944</v>
          </cell>
        </row>
        <row r="957">
          <cell r="A957">
            <v>33829</v>
          </cell>
          <cell r="B957">
            <v>33829</v>
          </cell>
          <cell r="C957">
            <v>0</v>
          </cell>
          <cell r="D957">
            <v>5749.1999999999944</v>
          </cell>
        </row>
        <row r="958">
          <cell r="A958">
            <v>33830</v>
          </cell>
          <cell r="B958">
            <v>33830</v>
          </cell>
          <cell r="C958">
            <v>0</v>
          </cell>
          <cell r="D958">
            <v>5749.1999999999944</v>
          </cell>
        </row>
        <row r="959">
          <cell r="A959">
            <v>33831</v>
          </cell>
          <cell r="B959">
            <v>33831</v>
          </cell>
          <cell r="C959">
            <v>0.3</v>
          </cell>
          <cell r="D959">
            <v>5749.4999999999945</v>
          </cell>
        </row>
        <row r="960">
          <cell r="A960">
            <v>33832</v>
          </cell>
          <cell r="B960">
            <v>33832</v>
          </cell>
          <cell r="C960">
            <v>0</v>
          </cell>
          <cell r="D960">
            <v>5749.4999999999945</v>
          </cell>
        </row>
        <row r="961">
          <cell r="A961">
            <v>33833</v>
          </cell>
          <cell r="B961">
            <v>33833</v>
          </cell>
          <cell r="C961">
            <v>0</v>
          </cell>
          <cell r="D961">
            <v>5749.4999999999945</v>
          </cell>
        </row>
        <row r="962">
          <cell r="A962">
            <v>33834</v>
          </cell>
          <cell r="B962">
            <v>33834</v>
          </cell>
          <cell r="C962">
            <v>0</v>
          </cell>
          <cell r="D962">
            <v>5749.4999999999945</v>
          </cell>
        </row>
        <row r="963">
          <cell r="A963">
            <v>33835</v>
          </cell>
          <cell r="B963">
            <v>33835</v>
          </cell>
          <cell r="C963">
            <v>0</v>
          </cell>
          <cell r="D963">
            <v>5749.4999999999945</v>
          </cell>
        </row>
        <row r="964">
          <cell r="A964">
            <v>33836</v>
          </cell>
          <cell r="B964">
            <v>33836</v>
          </cell>
          <cell r="C964">
            <v>0</v>
          </cell>
          <cell r="D964">
            <v>5749.4999999999945</v>
          </cell>
        </row>
        <row r="965">
          <cell r="A965">
            <v>33837</v>
          </cell>
          <cell r="B965">
            <v>33837</v>
          </cell>
          <cell r="C965">
            <v>0</v>
          </cell>
          <cell r="D965">
            <v>5749.4999999999945</v>
          </cell>
        </row>
        <row r="966">
          <cell r="A966">
            <v>33838</v>
          </cell>
          <cell r="B966">
            <v>33838</v>
          </cell>
          <cell r="C966">
            <v>0</v>
          </cell>
          <cell r="D966">
            <v>5749.4999999999945</v>
          </cell>
        </row>
        <row r="967">
          <cell r="A967">
            <v>33839</v>
          </cell>
          <cell r="B967">
            <v>33839</v>
          </cell>
          <cell r="C967">
            <v>0</v>
          </cell>
          <cell r="D967">
            <v>5749.4999999999945</v>
          </cell>
        </row>
        <row r="968">
          <cell r="A968">
            <v>33840</v>
          </cell>
          <cell r="B968">
            <v>33840</v>
          </cell>
          <cell r="C968">
            <v>0</v>
          </cell>
          <cell r="D968">
            <v>5749.4999999999945</v>
          </cell>
        </row>
        <row r="969">
          <cell r="A969">
            <v>33841</v>
          </cell>
          <cell r="B969">
            <v>33841</v>
          </cell>
          <cell r="C969">
            <v>0</v>
          </cell>
          <cell r="D969">
            <v>5749.4999999999945</v>
          </cell>
        </row>
        <row r="970">
          <cell r="A970">
            <v>33842</v>
          </cell>
          <cell r="B970">
            <v>33842</v>
          </cell>
          <cell r="C970">
            <v>0</v>
          </cell>
          <cell r="D970">
            <v>5749.4999999999945</v>
          </cell>
        </row>
        <row r="971">
          <cell r="A971">
            <v>33843</v>
          </cell>
          <cell r="B971">
            <v>33843</v>
          </cell>
          <cell r="C971">
            <v>0</v>
          </cell>
          <cell r="D971">
            <v>5749.4999999999945</v>
          </cell>
        </row>
        <row r="972">
          <cell r="A972">
            <v>33844</v>
          </cell>
          <cell r="B972">
            <v>33844</v>
          </cell>
          <cell r="C972">
            <v>0</v>
          </cell>
          <cell r="D972">
            <v>5749.4999999999945</v>
          </cell>
        </row>
        <row r="973">
          <cell r="A973">
            <v>33845</v>
          </cell>
          <cell r="B973">
            <v>33845</v>
          </cell>
          <cell r="C973">
            <v>0</v>
          </cell>
          <cell r="D973">
            <v>5749.4999999999945</v>
          </cell>
        </row>
        <row r="974">
          <cell r="A974">
            <v>33846</v>
          </cell>
          <cell r="B974">
            <v>33846</v>
          </cell>
          <cell r="C974">
            <v>0</v>
          </cell>
          <cell r="D974">
            <v>5749.4999999999945</v>
          </cell>
        </row>
        <row r="975">
          <cell r="A975">
            <v>33847</v>
          </cell>
          <cell r="B975">
            <v>33847</v>
          </cell>
          <cell r="C975">
            <v>0</v>
          </cell>
          <cell r="D975">
            <v>5749.4999999999945</v>
          </cell>
        </row>
        <row r="976">
          <cell r="A976">
            <v>33848</v>
          </cell>
          <cell r="B976">
            <v>33848</v>
          </cell>
          <cell r="C976">
            <v>2.9</v>
          </cell>
          <cell r="D976">
            <v>5752.3999999999942</v>
          </cell>
        </row>
        <row r="977">
          <cell r="A977">
            <v>33849</v>
          </cell>
          <cell r="B977">
            <v>33849</v>
          </cell>
          <cell r="C977">
            <v>1.4</v>
          </cell>
          <cell r="D977">
            <v>5753.7999999999938</v>
          </cell>
        </row>
        <row r="978">
          <cell r="A978">
            <v>33850</v>
          </cell>
          <cell r="B978">
            <v>33850</v>
          </cell>
          <cell r="C978">
            <v>0</v>
          </cell>
          <cell r="D978">
            <v>5753.7999999999938</v>
          </cell>
        </row>
        <row r="979">
          <cell r="A979">
            <v>33851</v>
          </cell>
          <cell r="B979">
            <v>33851</v>
          </cell>
          <cell r="C979">
            <v>2.9</v>
          </cell>
          <cell r="D979">
            <v>5756.6999999999935</v>
          </cell>
        </row>
        <row r="980">
          <cell r="A980">
            <v>33852</v>
          </cell>
          <cell r="B980">
            <v>33852</v>
          </cell>
          <cell r="C980">
            <v>4.0999999999999996</v>
          </cell>
          <cell r="D980">
            <v>5760.7999999999938</v>
          </cell>
        </row>
        <row r="981">
          <cell r="A981">
            <v>33853</v>
          </cell>
          <cell r="B981">
            <v>33853</v>
          </cell>
          <cell r="C981">
            <v>3.7</v>
          </cell>
          <cell r="D981">
            <v>5764.4999999999936</v>
          </cell>
        </row>
        <row r="982">
          <cell r="A982">
            <v>33854</v>
          </cell>
          <cell r="B982">
            <v>33854</v>
          </cell>
          <cell r="C982">
            <v>2.2000000000000002</v>
          </cell>
          <cell r="D982">
            <v>5766.6999999999935</v>
          </cell>
        </row>
        <row r="983">
          <cell r="A983">
            <v>33855</v>
          </cell>
          <cell r="B983">
            <v>33855</v>
          </cell>
          <cell r="C983">
            <v>1.5</v>
          </cell>
          <cell r="D983">
            <v>5768.1999999999935</v>
          </cell>
        </row>
        <row r="984">
          <cell r="A984">
            <v>33856</v>
          </cell>
          <cell r="B984">
            <v>33856</v>
          </cell>
          <cell r="C984">
            <v>2.9</v>
          </cell>
          <cell r="D984">
            <v>5771.0999999999931</v>
          </cell>
        </row>
        <row r="985">
          <cell r="A985">
            <v>33857</v>
          </cell>
          <cell r="B985">
            <v>33857</v>
          </cell>
          <cell r="C985">
            <v>0.7</v>
          </cell>
          <cell r="D985">
            <v>5771.7999999999929</v>
          </cell>
        </row>
        <row r="986">
          <cell r="A986">
            <v>33858</v>
          </cell>
          <cell r="B986">
            <v>33858</v>
          </cell>
          <cell r="C986">
            <v>0</v>
          </cell>
          <cell r="D986">
            <v>5771.7999999999929</v>
          </cell>
        </row>
        <row r="987">
          <cell r="A987">
            <v>33859</v>
          </cell>
          <cell r="B987">
            <v>33859</v>
          </cell>
          <cell r="C987">
            <v>0.8</v>
          </cell>
          <cell r="D987">
            <v>5772.5999999999931</v>
          </cell>
        </row>
        <row r="988">
          <cell r="A988">
            <v>33860</v>
          </cell>
          <cell r="B988">
            <v>33860</v>
          </cell>
          <cell r="C988">
            <v>0.6</v>
          </cell>
          <cell r="D988">
            <v>5773.1999999999935</v>
          </cell>
        </row>
        <row r="989">
          <cell r="A989">
            <v>33861</v>
          </cell>
          <cell r="B989">
            <v>33861</v>
          </cell>
          <cell r="C989">
            <v>1.1000000000000001</v>
          </cell>
          <cell r="D989">
            <v>5774.2999999999938</v>
          </cell>
        </row>
        <row r="990">
          <cell r="A990">
            <v>33862</v>
          </cell>
          <cell r="B990">
            <v>33862</v>
          </cell>
          <cell r="C990">
            <v>1.4</v>
          </cell>
          <cell r="D990">
            <v>5775.6999999999935</v>
          </cell>
        </row>
        <row r="991">
          <cell r="A991">
            <v>33863</v>
          </cell>
          <cell r="B991">
            <v>33863</v>
          </cell>
          <cell r="C991">
            <v>9.9999999999999645E-2</v>
          </cell>
          <cell r="D991">
            <v>5775.7999999999938</v>
          </cell>
        </row>
        <row r="992">
          <cell r="A992">
            <v>33864</v>
          </cell>
          <cell r="B992">
            <v>33864</v>
          </cell>
          <cell r="C992">
            <v>2.6</v>
          </cell>
          <cell r="D992">
            <v>5778.3999999999942</v>
          </cell>
        </row>
        <row r="993">
          <cell r="A993">
            <v>33865</v>
          </cell>
          <cell r="B993">
            <v>33865</v>
          </cell>
          <cell r="C993">
            <v>2.1</v>
          </cell>
          <cell r="D993">
            <v>5780.4999999999945</v>
          </cell>
        </row>
        <row r="994">
          <cell r="A994">
            <v>33866</v>
          </cell>
          <cell r="B994">
            <v>33866</v>
          </cell>
          <cell r="C994">
            <v>2.9</v>
          </cell>
          <cell r="D994">
            <v>5783.3999999999942</v>
          </cell>
        </row>
        <row r="995">
          <cell r="A995">
            <v>33867</v>
          </cell>
          <cell r="B995">
            <v>33867</v>
          </cell>
          <cell r="C995">
            <v>2</v>
          </cell>
          <cell r="D995">
            <v>5785.3999999999942</v>
          </cell>
        </row>
        <row r="996">
          <cell r="A996">
            <v>33868</v>
          </cell>
          <cell r="B996">
            <v>33868</v>
          </cell>
          <cell r="C996">
            <v>0.3</v>
          </cell>
          <cell r="D996">
            <v>5785.6999999999944</v>
          </cell>
        </row>
        <row r="997">
          <cell r="A997">
            <v>33869</v>
          </cell>
          <cell r="B997">
            <v>33869</v>
          </cell>
          <cell r="C997">
            <v>0</v>
          </cell>
          <cell r="D997">
            <v>5785.6999999999944</v>
          </cell>
        </row>
        <row r="998">
          <cell r="A998">
            <v>33870</v>
          </cell>
          <cell r="B998">
            <v>33870</v>
          </cell>
          <cell r="C998">
            <v>0</v>
          </cell>
          <cell r="D998">
            <v>5785.6999999999944</v>
          </cell>
        </row>
        <row r="999">
          <cell r="A999">
            <v>33871</v>
          </cell>
          <cell r="B999">
            <v>33871</v>
          </cell>
          <cell r="C999">
            <v>9.9999999999999645E-2</v>
          </cell>
          <cell r="D999">
            <v>5785.7999999999947</v>
          </cell>
        </row>
        <row r="1000">
          <cell r="A1000">
            <v>33872</v>
          </cell>
          <cell r="B1000">
            <v>33872</v>
          </cell>
          <cell r="C1000">
            <v>1.1000000000000001</v>
          </cell>
          <cell r="D1000">
            <v>5786.8999999999951</v>
          </cell>
        </row>
        <row r="1001">
          <cell r="A1001">
            <v>33873</v>
          </cell>
          <cell r="B1001">
            <v>33873</v>
          </cell>
          <cell r="C1001">
            <v>1.3</v>
          </cell>
          <cell r="D1001">
            <v>5788.1999999999953</v>
          </cell>
        </row>
        <row r="1002">
          <cell r="A1002">
            <v>33874</v>
          </cell>
          <cell r="B1002">
            <v>33874</v>
          </cell>
          <cell r="C1002">
            <v>1.2</v>
          </cell>
          <cell r="D1002">
            <v>5789.3999999999951</v>
          </cell>
        </row>
        <row r="1003">
          <cell r="A1003">
            <v>33875</v>
          </cell>
          <cell r="B1003">
            <v>33875</v>
          </cell>
          <cell r="C1003">
            <v>0</v>
          </cell>
          <cell r="D1003">
            <v>5789.3999999999951</v>
          </cell>
        </row>
        <row r="1004">
          <cell r="A1004">
            <v>33876</v>
          </cell>
          <cell r="B1004">
            <v>33876</v>
          </cell>
          <cell r="C1004">
            <v>2</v>
          </cell>
          <cell r="D1004">
            <v>5791.3999999999951</v>
          </cell>
        </row>
        <row r="1005">
          <cell r="A1005">
            <v>33877</v>
          </cell>
          <cell r="B1005">
            <v>33877</v>
          </cell>
          <cell r="C1005">
            <v>3.5</v>
          </cell>
          <cell r="D1005">
            <v>5794.8999999999951</v>
          </cell>
        </row>
        <row r="1006">
          <cell r="A1006">
            <v>33878</v>
          </cell>
          <cell r="B1006">
            <v>33878</v>
          </cell>
          <cell r="C1006">
            <v>5.5</v>
          </cell>
          <cell r="D1006">
            <v>5800.3999999999951</v>
          </cell>
        </row>
        <row r="1007">
          <cell r="A1007">
            <v>33879</v>
          </cell>
          <cell r="B1007">
            <v>33879</v>
          </cell>
          <cell r="C1007">
            <v>4.5999999999999996</v>
          </cell>
          <cell r="D1007">
            <v>5804.9999999999955</v>
          </cell>
        </row>
        <row r="1008">
          <cell r="A1008">
            <v>33880</v>
          </cell>
          <cell r="B1008">
            <v>33880</v>
          </cell>
          <cell r="C1008">
            <v>3</v>
          </cell>
          <cell r="D1008">
            <v>5807.9999999999955</v>
          </cell>
        </row>
        <row r="1009">
          <cell r="A1009">
            <v>33881</v>
          </cell>
          <cell r="B1009">
            <v>33881</v>
          </cell>
          <cell r="C1009">
            <v>4.3</v>
          </cell>
          <cell r="D1009">
            <v>5812.2999999999956</v>
          </cell>
        </row>
        <row r="1010">
          <cell r="A1010">
            <v>33882</v>
          </cell>
          <cell r="B1010">
            <v>33882</v>
          </cell>
          <cell r="C1010">
            <v>6.5</v>
          </cell>
          <cell r="D1010">
            <v>5818.7999999999956</v>
          </cell>
        </row>
        <row r="1011">
          <cell r="A1011">
            <v>33883</v>
          </cell>
          <cell r="B1011">
            <v>33883</v>
          </cell>
          <cell r="C1011">
            <v>3.5</v>
          </cell>
          <cell r="D1011">
            <v>5822.2999999999956</v>
          </cell>
        </row>
        <row r="1012">
          <cell r="A1012">
            <v>33884</v>
          </cell>
          <cell r="B1012">
            <v>33884</v>
          </cell>
          <cell r="C1012">
            <v>4.3</v>
          </cell>
          <cell r="D1012">
            <v>5826.5999999999958</v>
          </cell>
        </row>
        <row r="1013">
          <cell r="A1013">
            <v>33885</v>
          </cell>
          <cell r="B1013">
            <v>33885</v>
          </cell>
          <cell r="C1013">
            <v>6.3</v>
          </cell>
          <cell r="D1013">
            <v>5832.899999999996</v>
          </cell>
        </row>
        <row r="1014">
          <cell r="A1014">
            <v>33886</v>
          </cell>
          <cell r="B1014">
            <v>33886</v>
          </cell>
          <cell r="C1014">
            <v>5.7</v>
          </cell>
          <cell r="D1014">
            <v>5838.5999999999958</v>
          </cell>
        </row>
        <row r="1015">
          <cell r="A1015">
            <v>33887</v>
          </cell>
          <cell r="B1015">
            <v>33887</v>
          </cell>
          <cell r="C1015">
            <v>9.1</v>
          </cell>
          <cell r="D1015">
            <v>5847.6999999999962</v>
          </cell>
        </row>
        <row r="1016">
          <cell r="A1016">
            <v>33888</v>
          </cell>
          <cell r="B1016">
            <v>33888</v>
          </cell>
          <cell r="C1016">
            <v>8.8000000000000007</v>
          </cell>
          <cell r="D1016">
            <v>5856.4999999999964</v>
          </cell>
        </row>
        <row r="1017">
          <cell r="A1017">
            <v>33889</v>
          </cell>
          <cell r="B1017">
            <v>33889</v>
          </cell>
          <cell r="C1017">
            <v>11</v>
          </cell>
          <cell r="D1017">
            <v>5867.4999999999964</v>
          </cell>
        </row>
        <row r="1018">
          <cell r="A1018">
            <v>33890</v>
          </cell>
          <cell r="B1018">
            <v>33890</v>
          </cell>
          <cell r="C1018">
            <v>12.9</v>
          </cell>
          <cell r="D1018">
            <v>5880.399999999996</v>
          </cell>
        </row>
        <row r="1019">
          <cell r="A1019">
            <v>33891</v>
          </cell>
          <cell r="B1019">
            <v>33891</v>
          </cell>
          <cell r="C1019">
            <v>9.8000000000000007</v>
          </cell>
          <cell r="D1019">
            <v>5890.1999999999962</v>
          </cell>
        </row>
        <row r="1020">
          <cell r="A1020">
            <v>33892</v>
          </cell>
          <cell r="B1020">
            <v>33892</v>
          </cell>
          <cell r="C1020">
            <v>8.9</v>
          </cell>
          <cell r="D1020">
            <v>5899.0999999999958</v>
          </cell>
        </row>
        <row r="1021">
          <cell r="A1021">
            <v>33893</v>
          </cell>
          <cell r="B1021">
            <v>33893</v>
          </cell>
          <cell r="C1021">
            <v>10</v>
          </cell>
          <cell r="D1021">
            <v>5909.0999999999958</v>
          </cell>
        </row>
        <row r="1022">
          <cell r="A1022">
            <v>33894</v>
          </cell>
          <cell r="B1022">
            <v>33894</v>
          </cell>
          <cell r="C1022">
            <v>11.8</v>
          </cell>
          <cell r="D1022">
            <v>5920.899999999996</v>
          </cell>
        </row>
        <row r="1023">
          <cell r="A1023">
            <v>33895</v>
          </cell>
          <cell r="B1023">
            <v>33895</v>
          </cell>
          <cell r="C1023">
            <v>11.4</v>
          </cell>
          <cell r="D1023">
            <v>5932.2999999999956</v>
          </cell>
        </row>
        <row r="1024">
          <cell r="A1024">
            <v>33896</v>
          </cell>
          <cell r="B1024">
            <v>33896</v>
          </cell>
          <cell r="C1024">
            <v>10</v>
          </cell>
          <cell r="D1024">
            <v>5942.2999999999956</v>
          </cell>
        </row>
        <row r="1025">
          <cell r="A1025">
            <v>33897</v>
          </cell>
          <cell r="B1025">
            <v>33897</v>
          </cell>
          <cell r="C1025">
            <v>10.1</v>
          </cell>
          <cell r="D1025">
            <v>5952.399999999996</v>
          </cell>
        </row>
        <row r="1026">
          <cell r="A1026">
            <v>33898</v>
          </cell>
          <cell r="B1026">
            <v>33898</v>
          </cell>
          <cell r="C1026">
            <v>8.9</v>
          </cell>
          <cell r="D1026">
            <v>5961.2999999999956</v>
          </cell>
        </row>
        <row r="1027">
          <cell r="A1027">
            <v>33899</v>
          </cell>
          <cell r="B1027">
            <v>33899</v>
          </cell>
          <cell r="C1027">
            <v>10.7</v>
          </cell>
          <cell r="D1027">
            <v>5971.9999999999955</v>
          </cell>
        </row>
        <row r="1028">
          <cell r="A1028">
            <v>33900</v>
          </cell>
          <cell r="B1028">
            <v>33900</v>
          </cell>
          <cell r="C1028">
            <v>11</v>
          </cell>
          <cell r="D1028">
            <v>5982.9999999999955</v>
          </cell>
        </row>
        <row r="1029">
          <cell r="A1029">
            <v>33901</v>
          </cell>
          <cell r="B1029">
            <v>33901</v>
          </cell>
          <cell r="C1029">
            <v>10</v>
          </cell>
          <cell r="D1029">
            <v>5992.9999999999955</v>
          </cell>
        </row>
        <row r="1030">
          <cell r="A1030">
            <v>33902</v>
          </cell>
          <cell r="B1030">
            <v>33902</v>
          </cell>
          <cell r="C1030">
            <v>9.8000000000000007</v>
          </cell>
          <cell r="D1030">
            <v>6002.7999999999956</v>
          </cell>
        </row>
        <row r="1031">
          <cell r="A1031">
            <v>33903</v>
          </cell>
          <cell r="B1031">
            <v>33903</v>
          </cell>
          <cell r="C1031">
            <v>11.5</v>
          </cell>
          <cell r="D1031">
            <v>6014.2999999999956</v>
          </cell>
        </row>
        <row r="1032">
          <cell r="A1032">
            <v>33904</v>
          </cell>
          <cell r="B1032">
            <v>33904</v>
          </cell>
          <cell r="C1032">
            <v>13.7</v>
          </cell>
          <cell r="D1032">
            <v>6027.9999999999955</v>
          </cell>
        </row>
        <row r="1033">
          <cell r="A1033">
            <v>33905</v>
          </cell>
          <cell r="B1033">
            <v>33905</v>
          </cell>
          <cell r="C1033">
            <v>9.8000000000000007</v>
          </cell>
          <cell r="D1033">
            <v>6037.7999999999956</v>
          </cell>
        </row>
        <row r="1034">
          <cell r="A1034">
            <v>33906</v>
          </cell>
          <cell r="B1034">
            <v>33906</v>
          </cell>
          <cell r="C1034">
            <v>9.6999999999999993</v>
          </cell>
          <cell r="D1034">
            <v>6047.4999999999955</v>
          </cell>
        </row>
        <row r="1035">
          <cell r="A1035">
            <v>33907</v>
          </cell>
          <cell r="B1035">
            <v>33907</v>
          </cell>
          <cell r="C1035">
            <v>10.199999999999999</v>
          </cell>
          <cell r="D1035">
            <v>6057.6999999999953</v>
          </cell>
        </row>
        <row r="1036">
          <cell r="A1036">
            <v>33908</v>
          </cell>
          <cell r="B1036">
            <v>33908</v>
          </cell>
          <cell r="C1036">
            <v>14.8</v>
          </cell>
          <cell r="D1036">
            <v>6072.4999999999955</v>
          </cell>
        </row>
        <row r="1037">
          <cell r="A1037">
            <v>33909</v>
          </cell>
          <cell r="B1037">
            <v>33909</v>
          </cell>
          <cell r="C1037">
            <v>14.7</v>
          </cell>
          <cell r="D1037">
            <v>6087.1999999999953</v>
          </cell>
        </row>
        <row r="1038">
          <cell r="A1038">
            <v>33910</v>
          </cell>
          <cell r="B1038">
            <v>33910</v>
          </cell>
          <cell r="C1038">
            <v>12.2</v>
          </cell>
          <cell r="D1038">
            <v>6099.3999999999951</v>
          </cell>
        </row>
        <row r="1039">
          <cell r="A1039">
            <v>33911</v>
          </cell>
          <cell r="B1039">
            <v>33911</v>
          </cell>
          <cell r="C1039">
            <v>7.3</v>
          </cell>
          <cell r="D1039">
            <v>6106.6999999999953</v>
          </cell>
        </row>
        <row r="1040">
          <cell r="A1040">
            <v>33912</v>
          </cell>
          <cell r="B1040">
            <v>33912</v>
          </cell>
          <cell r="C1040">
            <v>8.6</v>
          </cell>
          <cell r="D1040">
            <v>6115.2999999999956</v>
          </cell>
        </row>
        <row r="1041">
          <cell r="A1041">
            <v>33913</v>
          </cell>
          <cell r="B1041">
            <v>33913</v>
          </cell>
          <cell r="C1041">
            <v>6.5</v>
          </cell>
          <cell r="D1041">
            <v>6121.7999999999956</v>
          </cell>
        </row>
        <row r="1042">
          <cell r="A1042">
            <v>33914</v>
          </cell>
          <cell r="B1042">
            <v>33914</v>
          </cell>
          <cell r="C1042">
            <v>3.7</v>
          </cell>
          <cell r="D1042">
            <v>6125.4999999999955</v>
          </cell>
        </row>
        <row r="1043">
          <cell r="A1043">
            <v>33915</v>
          </cell>
          <cell r="B1043">
            <v>33915</v>
          </cell>
          <cell r="C1043">
            <v>3.6</v>
          </cell>
          <cell r="D1043">
            <v>6129.0999999999958</v>
          </cell>
        </row>
        <row r="1044">
          <cell r="A1044">
            <v>33916</v>
          </cell>
          <cell r="B1044">
            <v>33916</v>
          </cell>
          <cell r="C1044">
            <v>10.199999999999999</v>
          </cell>
          <cell r="D1044">
            <v>6139.2999999999956</v>
          </cell>
        </row>
        <row r="1045">
          <cell r="A1045">
            <v>33917</v>
          </cell>
          <cell r="B1045">
            <v>33917</v>
          </cell>
          <cell r="C1045">
            <v>14.1</v>
          </cell>
          <cell r="D1045">
            <v>6153.399999999996</v>
          </cell>
        </row>
        <row r="1046">
          <cell r="A1046">
            <v>33918</v>
          </cell>
          <cell r="B1046">
            <v>33918</v>
          </cell>
          <cell r="C1046">
            <v>9.8000000000000007</v>
          </cell>
          <cell r="D1046">
            <v>6163.1999999999962</v>
          </cell>
        </row>
        <row r="1047">
          <cell r="A1047">
            <v>33919</v>
          </cell>
          <cell r="B1047">
            <v>33919</v>
          </cell>
          <cell r="C1047">
            <v>7.4</v>
          </cell>
          <cell r="D1047">
            <v>6170.5999999999958</v>
          </cell>
        </row>
        <row r="1048">
          <cell r="A1048">
            <v>33920</v>
          </cell>
          <cell r="B1048">
            <v>33920</v>
          </cell>
          <cell r="C1048">
            <v>8.6999999999999993</v>
          </cell>
          <cell r="D1048">
            <v>6179.2999999999956</v>
          </cell>
        </row>
        <row r="1049">
          <cell r="A1049">
            <v>33921</v>
          </cell>
          <cell r="B1049">
            <v>33921</v>
          </cell>
          <cell r="C1049">
            <v>11.3</v>
          </cell>
          <cell r="D1049">
            <v>6190.5999999999958</v>
          </cell>
        </row>
        <row r="1050">
          <cell r="A1050">
            <v>33922</v>
          </cell>
          <cell r="B1050">
            <v>33922</v>
          </cell>
          <cell r="C1050">
            <v>12.8</v>
          </cell>
          <cell r="D1050">
            <v>6203.399999999996</v>
          </cell>
        </row>
        <row r="1051">
          <cell r="A1051">
            <v>33923</v>
          </cell>
          <cell r="B1051">
            <v>33923</v>
          </cell>
          <cell r="C1051">
            <v>12.8</v>
          </cell>
          <cell r="D1051">
            <v>6216.1999999999962</v>
          </cell>
        </row>
        <row r="1052">
          <cell r="A1052">
            <v>33924</v>
          </cell>
          <cell r="B1052">
            <v>33924</v>
          </cell>
          <cell r="C1052">
            <v>10.199999999999999</v>
          </cell>
          <cell r="D1052">
            <v>6226.399999999996</v>
          </cell>
        </row>
        <row r="1053">
          <cell r="A1053">
            <v>33925</v>
          </cell>
          <cell r="B1053">
            <v>33925</v>
          </cell>
          <cell r="C1053">
            <v>9.3000000000000007</v>
          </cell>
          <cell r="D1053">
            <v>6235.6999999999962</v>
          </cell>
        </row>
        <row r="1054">
          <cell r="A1054">
            <v>33926</v>
          </cell>
          <cell r="B1054">
            <v>33926</v>
          </cell>
          <cell r="C1054">
            <v>10.5</v>
          </cell>
          <cell r="D1054">
            <v>6246.1999999999962</v>
          </cell>
        </row>
        <row r="1055">
          <cell r="A1055">
            <v>33927</v>
          </cell>
          <cell r="B1055">
            <v>33927</v>
          </cell>
          <cell r="C1055">
            <v>10.5</v>
          </cell>
          <cell r="D1055">
            <v>6256.6999999999962</v>
          </cell>
        </row>
        <row r="1056">
          <cell r="A1056">
            <v>33928</v>
          </cell>
          <cell r="B1056">
            <v>33928</v>
          </cell>
          <cell r="C1056">
            <v>10.3</v>
          </cell>
          <cell r="D1056">
            <v>6266.9999999999964</v>
          </cell>
        </row>
        <row r="1057">
          <cell r="A1057">
            <v>33929</v>
          </cell>
          <cell r="B1057">
            <v>33929</v>
          </cell>
          <cell r="C1057">
            <v>11.2</v>
          </cell>
          <cell r="D1057">
            <v>6278.1999999999962</v>
          </cell>
        </row>
        <row r="1058">
          <cell r="A1058">
            <v>33930</v>
          </cell>
          <cell r="B1058">
            <v>33930</v>
          </cell>
          <cell r="C1058">
            <v>13</v>
          </cell>
          <cell r="D1058">
            <v>6291.1999999999962</v>
          </cell>
        </row>
        <row r="1059">
          <cell r="A1059">
            <v>33931</v>
          </cell>
          <cell r="B1059">
            <v>33931</v>
          </cell>
          <cell r="C1059">
            <v>12.6</v>
          </cell>
          <cell r="D1059">
            <v>6303.7999999999965</v>
          </cell>
        </row>
        <row r="1060">
          <cell r="A1060">
            <v>33932</v>
          </cell>
          <cell r="B1060">
            <v>33932</v>
          </cell>
          <cell r="C1060">
            <v>8.5</v>
          </cell>
          <cell r="D1060">
            <v>6312.2999999999965</v>
          </cell>
        </row>
        <row r="1061">
          <cell r="A1061">
            <v>33933</v>
          </cell>
          <cell r="B1061">
            <v>33933</v>
          </cell>
          <cell r="C1061">
            <v>7.6</v>
          </cell>
          <cell r="D1061">
            <v>6319.8999999999969</v>
          </cell>
        </row>
        <row r="1062">
          <cell r="A1062">
            <v>33934</v>
          </cell>
          <cell r="B1062">
            <v>33934</v>
          </cell>
          <cell r="C1062">
            <v>7.5</v>
          </cell>
          <cell r="D1062">
            <v>6327.3999999999969</v>
          </cell>
        </row>
        <row r="1063">
          <cell r="A1063">
            <v>33935</v>
          </cell>
          <cell r="B1063">
            <v>33935</v>
          </cell>
          <cell r="C1063">
            <v>10.5</v>
          </cell>
          <cell r="D1063">
            <v>6337.8999999999969</v>
          </cell>
        </row>
        <row r="1064">
          <cell r="A1064">
            <v>33936</v>
          </cell>
          <cell r="B1064">
            <v>33936</v>
          </cell>
          <cell r="C1064">
            <v>10</v>
          </cell>
          <cell r="D1064">
            <v>6347.8999999999969</v>
          </cell>
        </row>
        <row r="1065">
          <cell r="A1065">
            <v>33937</v>
          </cell>
          <cell r="B1065">
            <v>33937</v>
          </cell>
          <cell r="C1065">
            <v>12.9</v>
          </cell>
          <cell r="D1065">
            <v>6360.7999999999965</v>
          </cell>
        </row>
        <row r="1066">
          <cell r="A1066">
            <v>33938</v>
          </cell>
          <cell r="B1066">
            <v>33938</v>
          </cell>
          <cell r="C1066">
            <v>12.1</v>
          </cell>
          <cell r="D1066">
            <v>6372.8999999999969</v>
          </cell>
        </row>
        <row r="1067">
          <cell r="A1067">
            <v>33939</v>
          </cell>
          <cell r="B1067">
            <v>33939</v>
          </cell>
          <cell r="C1067">
            <v>9.6</v>
          </cell>
          <cell r="D1067">
            <v>6382.4999999999973</v>
          </cell>
        </row>
        <row r="1068">
          <cell r="A1068">
            <v>33940</v>
          </cell>
          <cell r="B1068">
            <v>33940</v>
          </cell>
          <cell r="C1068">
            <v>10</v>
          </cell>
          <cell r="D1068">
            <v>6392.4999999999973</v>
          </cell>
        </row>
        <row r="1069">
          <cell r="A1069">
            <v>33941</v>
          </cell>
          <cell r="B1069">
            <v>33941</v>
          </cell>
          <cell r="C1069">
            <v>7.2</v>
          </cell>
          <cell r="D1069">
            <v>6399.6999999999971</v>
          </cell>
        </row>
        <row r="1070">
          <cell r="A1070">
            <v>33942</v>
          </cell>
          <cell r="B1070">
            <v>33942</v>
          </cell>
          <cell r="C1070">
            <v>9.6999999999999993</v>
          </cell>
          <cell r="D1070">
            <v>6409.3999999999969</v>
          </cell>
        </row>
        <row r="1071">
          <cell r="A1071">
            <v>33943</v>
          </cell>
          <cell r="B1071">
            <v>33943</v>
          </cell>
          <cell r="C1071">
            <v>12.2</v>
          </cell>
          <cell r="D1071">
            <v>6421.5999999999967</v>
          </cell>
        </row>
        <row r="1072">
          <cell r="A1072">
            <v>33944</v>
          </cell>
          <cell r="B1072">
            <v>33944</v>
          </cell>
          <cell r="C1072">
            <v>13.6</v>
          </cell>
          <cell r="D1072">
            <v>6435.1999999999971</v>
          </cell>
        </row>
        <row r="1073">
          <cell r="A1073">
            <v>33945</v>
          </cell>
          <cell r="B1073">
            <v>33945</v>
          </cell>
          <cell r="C1073">
            <v>13.8</v>
          </cell>
          <cell r="D1073">
            <v>6448.9999999999973</v>
          </cell>
        </row>
        <row r="1074">
          <cell r="A1074">
            <v>33946</v>
          </cell>
          <cell r="B1074">
            <v>33946</v>
          </cell>
          <cell r="C1074">
            <v>12.2</v>
          </cell>
          <cell r="D1074">
            <v>6461.1999999999971</v>
          </cell>
        </row>
        <row r="1075">
          <cell r="A1075">
            <v>33947</v>
          </cell>
          <cell r="B1075">
            <v>33947</v>
          </cell>
          <cell r="C1075">
            <v>11.5</v>
          </cell>
          <cell r="D1075">
            <v>6472.6999999999971</v>
          </cell>
        </row>
        <row r="1076">
          <cell r="A1076">
            <v>33948</v>
          </cell>
          <cell r="B1076">
            <v>33948</v>
          </cell>
          <cell r="C1076">
            <v>11.2</v>
          </cell>
          <cell r="D1076">
            <v>6483.8999999999969</v>
          </cell>
        </row>
        <row r="1077">
          <cell r="A1077">
            <v>33949</v>
          </cell>
          <cell r="B1077">
            <v>33949</v>
          </cell>
          <cell r="C1077">
            <v>11.9</v>
          </cell>
          <cell r="D1077">
            <v>6495.7999999999965</v>
          </cell>
        </row>
        <row r="1078">
          <cell r="A1078">
            <v>33950</v>
          </cell>
          <cell r="B1078">
            <v>33950</v>
          </cell>
          <cell r="C1078">
            <v>10.9</v>
          </cell>
          <cell r="D1078">
            <v>6506.6999999999962</v>
          </cell>
        </row>
        <row r="1079">
          <cell r="A1079">
            <v>33951</v>
          </cell>
          <cell r="B1079">
            <v>33951</v>
          </cell>
          <cell r="C1079">
            <v>11.5</v>
          </cell>
          <cell r="D1079">
            <v>6518.1999999999962</v>
          </cell>
        </row>
        <row r="1080">
          <cell r="A1080">
            <v>33952</v>
          </cell>
          <cell r="B1080">
            <v>33952</v>
          </cell>
          <cell r="C1080">
            <v>8</v>
          </cell>
          <cell r="D1080">
            <v>6526.1999999999962</v>
          </cell>
        </row>
        <row r="1081">
          <cell r="A1081">
            <v>33953</v>
          </cell>
          <cell r="B1081">
            <v>33953</v>
          </cell>
          <cell r="C1081">
            <v>9.5</v>
          </cell>
          <cell r="D1081">
            <v>6535.6999999999962</v>
          </cell>
        </row>
        <row r="1082">
          <cell r="A1082">
            <v>33954</v>
          </cell>
          <cell r="B1082">
            <v>33954</v>
          </cell>
          <cell r="C1082">
            <v>14.2</v>
          </cell>
          <cell r="D1082">
            <v>6549.899999999996</v>
          </cell>
        </row>
        <row r="1083">
          <cell r="A1083">
            <v>33955</v>
          </cell>
          <cell r="B1083">
            <v>33955</v>
          </cell>
          <cell r="C1083">
            <v>14.9</v>
          </cell>
          <cell r="D1083">
            <v>6564.7999999999956</v>
          </cell>
        </row>
        <row r="1084">
          <cell r="A1084">
            <v>33956</v>
          </cell>
          <cell r="B1084">
            <v>33956</v>
          </cell>
          <cell r="C1084">
            <v>15</v>
          </cell>
          <cell r="D1084">
            <v>6579.7999999999956</v>
          </cell>
        </row>
        <row r="1085">
          <cell r="A1085">
            <v>33957</v>
          </cell>
          <cell r="B1085">
            <v>33957</v>
          </cell>
          <cell r="C1085">
            <v>12.5</v>
          </cell>
          <cell r="D1085">
            <v>6592.2999999999956</v>
          </cell>
        </row>
        <row r="1086">
          <cell r="A1086">
            <v>33958</v>
          </cell>
          <cell r="B1086">
            <v>33958</v>
          </cell>
          <cell r="C1086">
            <v>12.2</v>
          </cell>
          <cell r="D1086">
            <v>6604.4999999999955</v>
          </cell>
        </row>
        <row r="1087">
          <cell r="A1087">
            <v>33959</v>
          </cell>
          <cell r="B1087">
            <v>33959</v>
          </cell>
          <cell r="C1087">
            <v>13.6</v>
          </cell>
          <cell r="D1087">
            <v>6618.0999999999958</v>
          </cell>
        </row>
        <row r="1088">
          <cell r="A1088">
            <v>33960</v>
          </cell>
          <cell r="B1088">
            <v>33960</v>
          </cell>
          <cell r="C1088">
            <v>16.100000000000001</v>
          </cell>
          <cell r="D1088">
            <v>6634.1999999999962</v>
          </cell>
        </row>
        <row r="1089">
          <cell r="A1089">
            <v>33961</v>
          </cell>
          <cell r="B1089">
            <v>33961</v>
          </cell>
          <cell r="C1089">
            <v>17.8</v>
          </cell>
          <cell r="D1089">
            <v>6651.9999999999964</v>
          </cell>
        </row>
        <row r="1090">
          <cell r="A1090">
            <v>33962</v>
          </cell>
          <cell r="B1090">
            <v>33962</v>
          </cell>
          <cell r="C1090">
            <v>20.5</v>
          </cell>
          <cell r="D1090">
            <v>6672.4999999999964</v>
          </cell>
        </row>
        <row r="1091">
          <cell r="A1091">
            <v>33963</v>
          </cell>
          <cell r="B1091">
            <v>33963</v>
          </cell>
          <cell r="C1091">
            <v>21.8</v>
          </cell>
          <cell r="D1091">
            <v>6694.2999999999965</v>
          </cell>
        </row>
        <row r="1092">
          <cell r="A1092">
            <v>33964</v>
          </cell>
          <cell r="B1092">
            <v>33964</v>
          </cell>
          <cell r="C1092">
            <v>21.8</v>
          </cell>
          <cell r="D1092">
            <v>6716.0999999999967</v>
          </cell>
        </row>
        <row r="1093">
          <cell r="A1093">
            <v>33965</v>
          </cell>
          <cell r="B1093">
            <v>33965</v>
          </cell>
          <cell r="C1093">
            <v>17.2</v>
          </cell>
          <cell r="D1093">
            <v>6733.2999999999965</v>
          </cell>
        </row>
        <row r="1094">
          <cell r="A1094">
            <v>33966</v>
          </cell>
          <cell r="B1094">
            <v>33966</v>
          </cell>
          <cell r="C1094">
            <v>20.6</v>
          </cell>
          <cell r="D1094">
            <v>6753.8999999999969</v>
          </cell>
        </row>
        <row r="1095">
          <cell r="A1095">
            <v>33967</v>
          </cell>
          <cell r="B1095">
            <v>33967</v>
          </cell>
          <cell r="C1095">
            <v>19.100000000000001</v>
          </cell>
          <cell r="D1095">
            <v>6772.9999999999973</v>
          </cell>
        </row>
        <row r="1096">
          <cell r="A1096">
            <v>33968</v>
          </cell>
          <cell r="B1096">
            <v>33968</v>
          </cell>
          <cell r="C1096">
            <v>16.399999999999999</v>
          </cell>
          <cell r="D1096">
            <v>6789.3999999999969</v>
          </cell>
        </row>
        <row r="1097">
          <cell r="A1097">
            <v>33969</v>
          </cell>
          <cell r="B1097">
            <v>33969</v>
          </cell>
          <cell r="C1097">
            <v>16.100000000000001</v>
          </cell>
          <cell r="D1097">
            <v>6805.4999999999973</v>
          </cell>
        </row>
        <row r="1098">
          <cell r="A1098">
            <v>33970</v>
          </cell>
          <cell r="B1098">
            <v>33970</v>
          </cell>
          <cell r="C1098">
            <v>20.6</v>
          </cell>
          <cell r="D1098">
            <v>6826.0999999999976</v>
          </cell>
        </row>
        <row r="1099">
          <cell r="A1099">
            <v>33971</v>
          </cell>
          <cell r="B1099">
            <v>33971</v>
          </cell>
          <cell r="C1099">
            <v>24.5</v>
          </cell>
          <cell r="D1099">
            <v>6850.5999999999976</v>
          </cell>
        </row>
        <row r="1100">
          <cell r="A1100">
            <v>33972</v>
          </cell>
          <cell r="B1100">
            <v>33972</v>
          </cell>
          <cell r="C1100">
            <v>27</v>
          </cell>
          <cell r="D1100">
            <v>6877.5999999999976</v>
          </cell>
        </row>
        <row r="1101">
          <cell r="A1101">
            <v>33973</v>
          </cell>
          <cell r="B1101">
            <v>33973</v>
          </cell>
          <cell r="C1101">
            <v>26</v>
          </cell>
          <cell r="D1101">
            <v>6903.5999999999976</v>
          </cell>
        </row>
        <row r="1102">
          <cell r="A1102">
            <v>33974</v>
          </cell>
          <cell r="B1102">
            <v>33974</v>
          </cell>
          <cell r="C1102">
            <v>19.7</v>
          </cell>
          <cell r="D1102">
            <v>6923.2999999999975</v>
          </cell>
        </row>
        <row r="1103">
          <cell r="A1103">
            <v>33975</v>
          </cell>
          <cell r="B1103">
            <v>33975</v>
          </cell>
          <cell r="C1103">
            <v>11.3</v>
          </cell>
          <cell r="D1103">
            <v>6934.5999999999976</v>
          </cell>
        </row>
        <row r="1104">
          <cell r="A1104">
            <v>33976</v>
          </cell>
          <cell r="B1104">
            <v>33976</v>
          </cell>
          <cell r="C1104">
            <v>11.2</v>
          </cell>
          <cell r="D1104">
            <v>6945.7999999999975</v>
          </cell>
        </row>
        <row r="1105">
          <cell r="A1105">
            <v>33977</v>
          </cell>
          <cell r="B1105">
            <v>33977</v>
          </cell>
          <cell r="C1105">
            <v>11.7</v>
          </cell>
          <cell r="D1105">
            <v>6957.4999999999973</v>
          </cell>
        </row>
        <row r="1106">
          <cell r="A1106">
            <v>33978</v>
          </cell>
          <cell r="B1106">
            <v>33978</v>
          </cell>
          <cell r="C1106">
            <v>12.4</v>
          </cell>
          <cell r="D1106">
            <v>6969.8999999999969</v>
          </cell>
        </row>
        <row r="1107">
          <cell r="A1107">
            <v>33979</v>
          </cell>
          <cell r="B1107">
            <v>33979</v>
          </cell>
          <cell r="C1107">
            <v>6.5</v>
          </cell>
          <cell r="D1107">
            <v>6976.3999999999969</v>
          </cell>
        </row>
        <row r="1108">
          <cell r="A1108">
            <v>33980</v>
          </cell>
          <cell r="B1108">
            <v>33980</v>
          </cell>
          <cell r="C1108">
            <v>4.9000000000000004</v>
          </cell>
          <cell r="D1108">
            <v>6981.2999999999965</v>
          </cell>
        </row>
        <row r="1109">
          <cell r="A1109">
            <v>33981</v>
          </cell>
          <cell r="B1109">
            <v>33981</v>
          </cell>
          <cell r="C1109">
            <v>10.199999999999999</v>
          </cell>
          <cell r="D1109">
            <v>6991.4999999999964</v>
          </cell>
        </row>
        <row r="1110">
          <cell r="A1110">
            <v>33982</v>
          </cell>
          <cell r="B1110">
            <v>33982</v>
          </cell>
          <cell r="C1110">
            <v>10.4</v>
          </cell>
          <cell r="D1110">
            <v>7001.899999999996</v>
          </cell>
        </row>
        <row r="1111">
          <cell r="A1111">
            <v>33983</v>
          </cell>
          <cell r="B1111">
            <v>33983</v>
          </cell>
          <cell r="C1111">
            <v>7.4</v>
          </cell>
          <cell r="D1111">
            <v>7009.2999999999956</v>
          </cell>
        </row>
        <row r="1112">
          <cell r="A1112">
            <v>33984</v>
          </cell>
          <cell r="B1112">
            <v>33984</v>
          </cell>
          <cell r="C1112">
            <v>10.8</v>
          </cell>
          <cell r="D1112">
            <v>7020.0999999999958</v>
          </cell>
        </row>
        <row r="1113">
          <cell r="A1113">
            <v>33985</v>
          </cell>
          <cell r="B1113">
            <v>33985</v>
          </cell>
          <cell r="C1113">
            <v>3.6</v>
          </cell>
          <cell r="D1113">
            <v>7023.6999999999962</v>
          </cell>
        </row>
        <row r="1114">
          <cell r="A1114">
            <v>33986</v>
          </cell>
          <cell r="B1114">
            <v>33986</v>
          </cell>
          <cell r="C1114">
            <v>5.0999999999999996</v>
          </cell>
          <cell r="D1114">
            <v>7028.7999999999965</v>
          </cell>
        </row>
        <row r="1115">
          <cell r="A1115">
            <v>33987</v>
          </cell>
          <cell r="B1115">
            <v>33987</v>
          </cell>
          <cell r="C1115">
            <v>9.1</v>
          </cell>
          <cell r="D1115">
            <v>7037.8999999999969</v>
          </cell>
        </row>
        <row r="1116">
          <cell r="A1116">
            <v>33988</v>
          </cell>
          <cell r="B1116">
            <v>33988</v>
          </cell>
          <cell r="C1116">
            <v>11.5</v>
          </cell>
          <cell r="D1116">
            <v>7049.3999999999969</v>
          </cell>
        </row>
        <row r="1117">
          <cell r="A1117">
            <v>33989</v>
          </cell>
          <cell r="B1117">
            <v>33989</v>
          </cell>
          <cell r="C1117">
            <v>7.5</v>
          </cell>
          <cell r="D1117">
            <v>7056.8999999999969</v>
          </cell>
        </row>
        <row r="1118">
          <cell r="A1118">
            <v>33990</v>
          </cell>
          <cell r="B1118">
            <v>33990</v>
          </cell>
          <cell r="C1118">
            <v>6</v>
          </cell>
          <cell r="D1118">
            <v>7062.8999999999969</v>
          </cell>
        </row>
        <row r="1119">
          <cell r="A1119">
            <v>33991</v>
          </cell>
          <cell r="B1119">
            <v>33991</v>
          </cell>
          <cell r="C1119">
            <v>5.0999999999999996</v>
          </cell>
          <cell r="D1119">
            <v>7067.9999999999973</v>
          </cell>
        </row>
        <row r="1120">
          <cell r="A1120">
            <v>33992</v>
          </cell>
          <cell r="B1120">
            <v>33992</v>
          </cell>
          <cell r="C1120">
            <v>9.6</v>
          </cell>
          <cell r="D1120">
            <v>7077.5999999999976</v>
          </cell>
        </row>
        <row r="1121">
          <cell r="A1121">
            <v>33993</v>
          </cell>
          <cell r="B1121">
            <v>33993</v>
          </cell>
          <cell r="C1121">
            <v>6.3</v>
          </cell>
          <cell r="D1121">
            <v>7083.8999999999978</v>
          </cell>
        </row>
        <row r="1122">
          <cell r="A1122">
            <v>33994</v>
          </cell>
          <cell r="B1122">
            <v>33994</v>
          </cell>
          <cell r="C1122">
            <v>12.8</v>
          </cell>
          <cell r="D1122">
            <v>7096.699999999998</v>
          </cell>
        </row>
        <row r="1123">
          <cell r="A1123">
            <v>33995</v>
          </cell>
          <cell r="B1123">
            <v>33995</v>
          </cell>
          <cell r="C1123">
            <v>13.3</v>
          </cell>
          <cell r="D1123">
            <v>7109.9999999999982</v>
          </cell>
        </row>
        <row r="1124">
          <cell r="A1124">
            <v>33996</v>
          </cell>
          <cell r="B1124">
            <v>33996</v>
          </cell>
          <cell r="C1124">
            <v>15.9</v>
          </cell>
          <cell r="D1124">
            <v>7125.8999999999978</v>
          </cell>
        </row>
        <row r="1125">
          <cell r="A1125">
            <v>33997</v>
          </cell>
          <cell r="B1125">
            <v>33997</v>
          </cell>
          <cell r="C1125">
            <v>16</v>
          </cell>
          <cell r="D1125">
            <v>7141.8999999999978</v>
          </cell>
        </row>
        <row r="1126">
          <cell r="A1126">
            <v>33998</v>
          </cell>
          <cell r="B1126">
            <v>33998</v>
          </cell>
          <cell r="C1126">
            <v>17.5</v>
          </cell>
          <cell r="D1126">
            <v>7159.3999999999978</v>
          </cell>
        </row>
        <row r="1127">
          <cell r="A1127">
            <v>33999</v>
          </cell>
          <cell r="B1127">
            <v>33999</v>
          </cell>
          <cell r="C1127">
            <v>18.899999999999999</v>
          </cell>
          <cell r="D1127">
            <v>7178.2999999999975</v>
          </cell>
        </row>
        <row r="1128">
          <cell r="A1128">
            <v>34000</v>
          </cell>
          <cell r="B1128">
            <v>34000</v>
          </cell>
          <cell r="C1128">
            <v>19.7</v>
          </cell>
          <cell r="D1128">
            <v>7197.9999999999973</v>
          </cell>
        </row>
        <row r="1129">
          <cell r="A1129">
            <v>34001</v>
          </cell>
          <cell r="B1129">
            <v>34001</v>
          </cell>
          <cell r="C1129">
            <v>18.399999999999999</v>
          </cell>
          <cell r="D1129">
            <v>7216.3999999999969</v>
          </cell>
        </row>
        <row r="1130">
          <cell r="A1130">
            <v>34002</v>
          </cell>
          <cell r="B1130">
            <v>34002</v>
          </cell>
          <cell r="C1130">
            <v>17.899999999999999</v>
          </cell>
          <cell r="D1130">
            <v>7234.2999999999965</v>
          </cell>
        </row>
        <row r="1131">
          <cell r="A1131">
            <v>34003</v>
          </cell>
          <cell r="B1131">
            <v>34003</v>
          </cell>
          <cell r="C1131">
            <v>15.6</v>
          </cell>
          <cell r="D1131">
            <v>7249.8999999999969</v>
          </cell>
        </row>
        <row r="1132">
          <cell r="A1132">
            <v>34004</v>
          </cell>
          <cell r="B1132">
            <v>34004</v>
          </cell>
          <cell r="C1132">
            <v>15.9</v>
          </cell>
          <cell r="D1132">
            <v>7265.7999999999965</v>
          </cell>
        </row>
        <row r="1133">
          <cell r="A1133">
            <v>34005</v>
          </cell>
          <cell r="B1133">
            <v>34005</v>
          </cell>
          <cell r="C1133">
            <v>14.8</v>
          </cell>
          <cell r="D1133">
            <v>7280.5999999999967</v>
          </cell>
        </row>
        <row r="1134">
          <cell r="A1134">
            <v>34006</v>
          </cell>
          <cell r="B1134">
            <v>34006</v>
          </cell>
          <cell r="C1134">
            <v>12.5</v>
          </cell>
          <cell r="D1134">
            <v>7293.0999999999967</v>
          </cell>
        </row>
        <row r="1135">
          <cell r="A1135">
            <v>34007</v>
          </cell>
          <cell r="B1135">
            <v>34007</v>
          </cell>
          <cell r="C1135">
            <v>13.8</v>
          </cell>
          <cell r="D1135">
            <v>7306.8999999999969</v>
          </cell>
        </row>
        <row r="1136">
          <cell r="A1136">
            <v>34008</v>
          </cell>
          <cell r="B1136">
            <v>34008</v>
          </cell>
          <cell r="C1136">
            <v>12.5</v>
          </cell>
          <cell r="D1136">
            <v>7319.3999999999969</v>
          </cell>
        </row>
        <row r="1137">
          <cell r="A1137">
            <v>34009</v>
          </cell>
          <cell r="B1137">
            <v>34009</v>
          </cell>
          <cell r="C1137">
            <v>11.7</v>
          </cell>
          <cell r="D1137">
            <v>7331.0999999999967</v>
          </cell>
        </row>
        <row r="1138">
          <cell r="A1138">
            <v>34010</v>
          </cell>
          <cell r="B1138">
            <v>34010</v>
          </cell>
          <cell r="C1138">
            <v>13.6</v>
          </cell>
          <cell r="D1138">
            <v>7344.6999999999971</v>
          </cell>
        </row>
        <row r="1139">
          <cell r="A1139">
            <v>34011</v>
          </cell>
          <cell r="B1139">
            <v>34011</v>
          </cell>
          <cell r="C1139">
            <v>14.9</v>
          </cell>
          <cell r="D1139">
            <v>7359.5999999999967</v>
          </cell>
        </row>
        <row r="1140">
          <cell r="A1140">
            <v>34012</v>
          </cell>
          <cell r="B1140">
            <v>34012</v>
          </cell>
          <cell r="C1140">
            <v>13.8</v>
          </cell>
          <cell r="D1140">
            <v>7373.3999999999969</v>
          </cell>
        </row>
        <row r="1141">
          <cell r="A1141">
            <v>34013</v>
          </cell>
          <cell r="B1141">
            <v>34013</v>
          </cell>
          <cell r="C1141">
            <v>15.6</v>
          </cell>
          <cell r="D1141">
            <v>7388.9999999999973</v>
          </cell>
        </row>
        <row r="1142">
          <cell r="A1142">
            <v>34014</v>
          </cell>
          <cell r="B1142">
            <v>34014</v>
          </cell>
          <cell r="C1142">
            <v>14</v>
          </cell>
          <cell r="D1142">
            <v>7402.9999999999973</v>
          </cell>
        </row>
        <row r="1143">
          <cell r="A1143">
            <v>34015</v>
          </cell>
          <cell r="B1143">
            <v>34015</v>
          </cell>
          <cell r="C1143">
            <v>13.4</v>
          </cell>
          <cell r="D1143">
            <v>7416.3999999999969</v>
          </cell>
        </row>
        <row r="1144">
          <cell r="A1144">
            <v>34016</v>
          </cell>
          <cell r="B1144">
            <v>34016</v>
          </cell>
          <cell r="C1144">
            <v>15.1</v>
          </cell>
          <cell r="D1144">
            <v>7431.4999999999973</v>
          </cell>
        </row>
        <row r="1145">
          <cell r="A1145">
            <v>34017</v>
          </cell>
          <cell r="B1145">
            <v>34017</v>
          </cell>
          <cell r="C1145">
            <v>11.2</v>
          </cell>
          <cell r="D1145">
            <v>7442.6999999999971</v>
          </cell>
        </row>
        <row r="1146">
          <cell r="A1146">
            <v>34018</v>
          </cell>
          <cell r="B1146">
            <v>34018</v>
          </cell>
          <cell r="C1146">
            <v>12.7</v>
          </cell>
          <cell r="D1146">
            <v>7455.3999999999969</v>
          </cell>
        </row>
        <row r="1147">
          <cell r="A1147">
            <v>34019</v>
          </cell>
          <cell r="B1147">
            <v>34019</v>
          </cell>
          <cell r="C1147">
            <v>11.5</v>
          </cell>
          <cell r="D1147">
            <v>7466.8999999999969</v>
          </cell>
        </row>
        <row r="1148">
          <cell r="A1148">
            <v>34020</v>
          </cell>
          <cell r="B1148">
            <v>34020</v>
          </cell>
          <cell r="C1148">
            <v>12.7</v>
          </cell>
          <cell r="D1148">
            <v>7479.5999999999967</v>
          </cell>
        </row>
        <row r="1149">
          <cell r="A1149">
            <v>34021</v>
          </cell>
          <cell r="B1149">
            <v>34021</v>
          </cell>
          <cell r="C1149">
            <v>15.4</v>
          </cell>
          <cell r="D1149">
            <v>7494.9999999999964</v>
          </cell>
        </row>
        <row r="1150">
          <cell r="A1150">
            <v>34022</v>
          </cell>
          <cell r="B1150">
            <v>34022</v>
          </cell>
          <cell r="C1150">
            <v>18.7</v>
          </cell>
          <cell r="D1150">
            <v>7513.6999999999962</v>
          </cell>
        </row>
        <row r="1151">
          <cell r="A1151">
            <v>34023</v>
          </cell>
          <cell r="B1151">
            <v>34023</v>
          </cell>
          <cell r="C1151">
            <v>18</v>
          </cell>
          <cell r="D1151">
            <v>7531.6999999999962</v>
          </cell>
        </row>
        <row r="1152">
          <cell r="A1152">
            <v>34024</v>
          </cell>
          <cell r="B1152">
            <v>34024</v>
          </cell>
          <cell r="C1152">
            <v>15.7</v>
          </cell>
          <cell r="D1152">
            <v>7547.399999999996</v>
          </cell>
        </row>
        <row r="1153">
          <cell r="A1153">
            <v>34025</v>
          </cell>
          <cell r="B1153">
            <v>34025</v>
          </cell>
          <cell r="C1153">
            <v>16.399999999999999</v>
          </cell>
          <cell r="D1153">
            <v>7563.7999999999956</v>
          </cell>
        </row>
        <row r="1154">
          <cell r="A1154">
            <v>34026</v>
          </cell>
          <cell r="B1154">
            <v>34026</v>
          </cell>
          <cell r="C1154">
            <v>16</v>
          </cell>
          <cell r="D1154">
            <v>7579.7999999999956</v>
          </cell>
        </row>
        <row r="1155">
          <cell r="A1155">
            <v>34027</v>
          </cell>
          <cell r="B1155">
            <v>34027</v>
          </cell>
          <cell r="C1155">
            <v>15.4</v>
          </cell>
          <cell r="D1155">
            <v>7595.1999999999953</v>
          </cell>
        </row>
        <row r="1156">
          <cell r="A1156">
            <v>34028</v>
          </cell>
          <cell r="B1156">
            <v>34028</v>
          </cell>
          <cell r="C1156">
            <v>15</v>
          </cell>
          <cell r="D1156">
            <v>7610.1999999999953</v>
          </cell>
        </row>
        <row r="1157">
          <cell r="A1157">
            <v>34029</v>
          </cell>
          <cell r="B1157">
            <v>34029</v>
          </cell>
          <cell r="C1157">
            <v>13.3</v>
          </cell>
          <cell r="D1157">
            <v>7623.4999999999955</v>
          </cell>
        </row>
        <row r="1158">
          <cell r="A1158">
            <v>34030</v>
          </cell>
          <cell r="B1158">
            <v>34030</v>
          </cell>
          <cell r="C1158">
            <v>15.4</v>
          </cell>
          <cell r="D1158">
            <v>7638.8999999999951</v>
          </cell>
        </row>
        <row r="1159">
          <cell r="A1159">
            <v>34031</v>
          </cell>
          <cell r="B1159">
            <v>34031</v>
          </cell>
          <cell r="C1159">
            <v>18.2</v>
          </cell>
          <cell r="D1159">
            <v>7657.0999999999949</v>
          </cell>
        </row>
        <row r="1160">
          <cell r="A1160">
            <v>34032</v>
          </cell>
          <cell r="B1160">
            <v>34032</v>
          </cell>
          <cell r="C1160">
            <v>17</v>
          </cell>
          <cell r="D1160">
            <v>7674.0999999999949</v>
          </cell>
        </row>
        <row r="1161">
          <cell r="A1161">
            <v>34033</v>
          </cell>
          <cell r="B1161">
            <v>34033</v>
          </cell>
          <cell r="C1161">
            <v>16.5</v>
          </cell>
          <cell r="D1161">
            <v>7690.5999999999949</v>
          </cell>
        </row>
        <row r="1162">
          <cell r="A1162">
            <v>34034</v>
          </cell>
          <cell r="B1162">
            <v>34034</v>
          </cell>
          <cell r="C1162">
            <v>11.4</v>
          </cell>
          <cell r="D1162">
            <v>7701.9999999999945</v>
          </cell>
        </row>
        <row r="1163">
          <cell r="A1163">
            <v>34035</v>
          </cell>
          <cell r="B1163">
            <v>34035</v>
          </cell>
          <cell r="C1163">
            <v>12</v>
          </cell>
          <cell r="D1163">
            <v>7713.9999999999945</v>
          </cell>
        </row>
        <row r="1164">
          <cell r="A1164">
            <v>34036</v>
          </cell>
          <cell r="B1164">
            <v>34036</v>
          </cell>
          <cell r="C1164">
            <v>14.1</v>
          </cell>
          <cell r="D1164">
            <v>7728.0999999999949</v>
          </cell>
        </row>
        <row r="1165">
          <cell r="A1165">
            <v>34037</v>
          </cell>
          <cell r="B1165">
            <v>34037</v>
          </cell>
          <cell r="C1165">
            <v>14.2</v>
          </cell>
          <cell r="D1165">
            <v>7742.2999999999947</v>
          </cell>
        </row>
        <row r="1166">
          <cell r="A1166">
            <v>34038</v>
          </cell>
          <cell r="B1166">
            <v>34038</v>
          </cell>
          <cell r="C1166">
            <v>11.4</v>
          </cell>
          <cell r="D1166">
            <v>7753.6999999999944</v>
          </cell>
        </row>
        <row r="1167">
          <cell r="A1167">
            <v>34039</v>
          </cell>
          <cell r="B1167">
            <v>34039</v>
          </cell>
          <cell r="C1167">
            <v>12.1</v>
          </cell>
          <cell r="D1167">
            <v>7765.7999999999947</v>
          </cell>
        </row>
        <row r="1168">
          <cell r="A1168">
            <v>34040</v>
          </cell>
          <cell r="B1168">
            <v>34040</v>
          </cell>
          <cell r="C1168">
            <v>10.7</v>
          </cell>
          <cell r="D1168">
            <v>7776.4999999999945</v>
          </cell>
        </row>
        <row r="1169">
          <cell r="A1169">
            <v>34041</v>
          </cell>
          <cell r="B1169">
            <v>34041</v>
          </cell>
          <cell r="C1169">
            <v>7.6</v>
          </cell>
          <cell r="D1169">
            <v>7784.0999999999949</v>
          </cell>
        </row>
        <row r="1170">
          <cell r="A1170">
            <v>34042</v>
          </cell>
          <cell r="B1170">
            <v>34042</v>
          </cell>
          <cell r="C1170">
            <v>6.8</v>
          </cell>
          <cell r="D1170">
            <v>7790.8999999999951</v>
          </cell>
        </row>
        <row r="1171">
          <cell r="A1171">
            <v>34043</v>
          </cell>
          <cell r="B1171">
            <v>34043</v>
          </cell>
          <cell r="C1171">
            <v>5.4</v>
          </cell>
          <cell r="D1171">
            <v>7796.2999999999947</v>
          </cell>
        </row>
        <row r="1172">
          <cell r="A1172">
            <v>34044</v>
          </cell>
          <cell r="B1172">
            <v>34044</v>
          </cell>
          <cell r="C1172">
            <v>3.9</v>
          </cell>
          <cell r="D1172">
            <v>7800.1999999999944</v>
          </cell>
        </row>
        <row r="1173">
          <cell r="A1173">
            <v>34045</v>
          </cell>
          <cell r="B1173">
            <v>34045</v>
          </cell>
          <cell r="C1173">
            <v>6.2</v>
          </cell>
          <cell r="D1173">
            <v>7806.3999999999942</v>
          </cell>
        </row>
        <row r="1174">
          <cell r="A1174">
            <v>34046</v>
          </cell>
          <cell r="B1174">
            <v>34046</v>
          </cell>
          <cell r="C1174">
            <v>4.2</v>
          </cell>
          <cell r="D1174">
            <v>7810.599999999994</v>
          </cell>
        </row>
        <row r="1175">
          <cell r="A1175">
            <v>34047</v>
          </cell>
          <cell r="B1175">
            <v>34047</v>
          </cell>
          <cell r="C1175">
            <v>9</v>
          </cell>
          <cell r="D1175">
            <v>7819.599999999994</v>
          </cell>
        </row>
        <row r="1176">
          <cell r="A1176">
            <v>34048</v>
          </cell>
          <cell r="B1176">
            <v>34048</v>
          </cell>
          <cell r="C1176">
            <v>8.6</v>
          </cell>
          <cell r="D1176">
            <v>7828.1999999999944</v>
          </cell>
        </row>
        <row r="1177">
          <cell r="A1177">
            <v>34049</v>
          </cell>
          <cell r="B1177">
            <v>34049</v>
          </cell>
          <cell r="C1177">
            <v>6.9</v>
          </cell>
          <cell r="D1177">
            <v>7835.099999999994</v>
          </cell>
        </row>
        <row r="1178">
          <cell r="A1178">
            <v>34050</v>
          </cell>
          <cell r="B1178">
            <v>34050</v>
          </cell>
          <cell r="C1178">
            <v>4.2</v>
          </cell>
          <cell r="D1178">
            <v>7839.2999999999938</v>
          </cell>
        </row>
        <row r="1179">
          <cell r="A1179">
            <v>34051</v>
          </cell>
          <cell r="B1179">
            <v>34051</v>
          </cell>
          <cell r="C1179">
            <v>6.4</v>
          </cell>
          <cell r="D1179">
            <v>7845.6999999999935</v>
          </cell>
        </row>
        <row r="1180">
          <cell r="A1180">
            <v>34052</v>
          </cell>
          <cell r="B1180">
            <v>34052</v>
          </cell>
          <cell r="C1180">
            <v>9.6</v>
          </cell>
          <cell r="D1180">
            <v>7855.2999999999938</v>
          </cell>
        </row>
        <row r="1181">
          <cell r="A1181">
            <v>34053</v>
          </cell>
          <cell r="B1181">
            <v>34053</v>
          </cell>
          <cell r="C1181">
            <v>11.5</v>
          </cell>
          <cell r="D1181">
            <v>7866.7999999999938</v>
          </cell>
        </row>
        <row r="1182">
          <cell r="A1182">
            <v>34054</v>
          </cell>
          <cell r="B1182">
            <v>34054</v>
          </cell>
          <cell r="C1182">
            <v>12.6</v>
          </cell>
          <cell r="D1182">
            <v>7879.3999999999942</v>
          </cell>
        </row>
        <row r="1183">
          <cell r="A1183">
            <v>34055</v>
          </cell>
          <cell r="B1183">
            <v>34055</v>
          </cell>
          <cell r="C1183">
            <v>14.5</v>
          </cell>
          <cell r="D1183">
            <v>7893.8999999999942</v>
          </cell>
        </row>
        <row r="1184">
          <cell r="A1184">
            <v>34056</v>
          </cell>
          <cell r="B1184">
            <v>34056</v>
          </cell>
          <cell r="C1184">
            <v>13.4</v>
          </cell>
          <cell r="D1184">
            <v>7907.2999999999938</v>
          </cell>
        </row>
        <row r="1185">
          <cell r="A1185">
            <v>34057</v>
          </cell>
          <cell r="B1185">
            <v>34057</v>
          </cell>
          <cell r="C1185">
            <v>14.2</v>
          </cell>
          <cell r="D1185">
            <v>7921.4999999999936</v>
          </cell>
        </row>
        <row r="1186">
          <cell r="A1186">
            <v>34058</v>
          </cell>
          <cell r="B1186">
            <v>34058</v>
          </cell>
          <cell r="C1186">
            <v>13.6</v>
          </cell>
          <cell r="D1186">
            <v>7935.099999999994</v>
          </cell>
        </row>
        <row r="1187">
          <cell r="A1187">
            <v>34059</v>
          </cell>
          <cell r="B1187">
            <v>34059</v>
          </cell>
          <cell r="C1187">
            <v>11.1</v>
          </cell>
          <cell r="D1187">
            <v>7946.1999999999944</v>
          </cell>
        </row>
        <row r="1188">
          <cell r="A1188">
            <v>34060</v>
          </cell>
          <cell r="B1188">
            <v>34060</v>
          </cell>
          <cell r="C1188">
            <v>7.7</v>
          </cell>
          <cell r="D1188">
            <v>7953.8999999999942</v>
          </cell>
        </row>
        <row r="1189">
          <cell r="A1189">
            <v>34061</v>
          </cell>
          <cell r="B1189">
            <v>34061</v>
          </cell>
          <cell r="C1189">
            <v>8.1</v>
          </cell>
          <cell r="D1189">
            <v>7961.9999999999945</v>
          </cell>
        </row>
        <row r="1190">
          <cell r="A1190">
            <v>34062</v>
          </cell>
          <cell r="B1190">
            <v>34062</v>
          </cell>
          <cell r="C1190">
            <v>8.8000000000000007</v>
          </cell>
          <cell r="D1190">
            <v>7970.7999999999947</v>
          </cell>
        </row>
        <row r="1191">
          <cell r="A1191">
            <v>34063</v>
          </cell>
          <cell r="B1191">
            <v>34063</v>
          </cell>
          <cell r="C1191">
            <v>7.5</v>
          </cell>
          <cell r="D1191">
            <v>7978.2999999999947</v>
          </cell>
        </row>
        <row r="1192">
          <cell r="A1192">
            <v>34064</v>
          </cell>
          <cell r="B1192">
            <v>34064</v>
          </cell>
          <cell r="C1192">
            <v>7.7</v>
          </cell>
          <cell r="D1192">
            <v>7985.9999999999945</v>
          </cell>
        </row>
        <row r="1193">
          <cell r="A1193">
            <v>34065</v>
          </cell>
          <cell r="B1193">
            <v>34065</v>
          </cell>
          <cell r="C1193">
            <v>6.7</v>
          </cell>
          <cell r="D1193">
            <v>7992.6999999999944</v>
          </cell>
        </row>
        <row r="1194">
          <cell r="A1194">
            <v>34066</v>
          </cell>
          <cell r="B1194">
            <v>34066</v>
          </cell>
          <cell r="C1194">
            <v>7.8</v>
          </cell>
          <cell r="D1194">
            <v>8000.4999999999945</v>
          </cell>
        </row>
        <row r="1195">
          <cell r="A1195">
            <v>34067</v>
          </cell>
          <cell r="B1195">
            <v>34067</v>
          </cell>
          <cell r="C1195">
            <v>9.1</v>
          </cell>
          <cell r="D1195">
            <v>8009.5999999999949</v>
          </cell>
        </row>
        <row r="1196">
          <cell r="A1196">
            <v>34068</v>
          </cell>
          <cell r="B1196">
            <v>34068</v>
          </cell>
          <cell r="C1196">
            <v>11.8</v>
          </cell>
          <cell r="D1196">
            <v>8021.3999999999951</v>
          </cell>
        </row>
        <row r="1197">
          <cell r="A1197">
            <v>34069</v>
          </cell>
          <cell r="B1197">
            <v>34069</v>
          </cell>
          <cell r="C1197">
            <v>12.3</v>
          </cell>
          <cell r="D1197">
            <v>8033.6999999999953</v>
          </cell>
        </row>
        <row r="1198">
          <cell r="A1198">
            <v>34070</v>
          </cell>
          <cell r="B1198">
            <v>34070</v>
          </cell>
          <cell r="C1198">
            <v>10.9</v>
          </cell>
          <cell r="D1198">
            <v>8044.5999999999949</v>
          </cell>
        </row>
        <row r="1199">
          <cell r="A1199">
            <v>34071</v>
          </cell>
          <cell r="B1199">
            <v>34071</v>
          </cell>
          <cell r="C1199">
            <v>9.1</v>
          </cell>
          <cell r="D1199">
            <v>8053.6999999999953</v>
          </cell>
        </row>
        <row r="1200">
          <cell r="A1200">
            <v>34072</v>
          </cell>
          <cell r="B1200">
            <v>34072</v>
          </cell>
          <cell r="C1200">
            <v>7.3</v>
          </cell>
          <cell r="D1200">
            <v>8060.9999999999955</v>
          </cell>
        </row>
        <row r="1201">
          <cell r="A1201">
            <v>34073</v>
          </cell>
          <cell r="B1201">
            <v>34073</v>
          </cell>
          <cell r="C1201">
            <v>4.2</v>
          </cell>
          <cell r="D1201">
            <v>8065.1999999999953</v>
          </cell>
        </row>
        <row r="1202">
          <cell r="A1202">
            <v>34074</v>
          </cell>
          <cell r="B1202">
            <v>34074</v>
          </cell>
          <cell r="C1202">
            <v>4.5999999999999996</v>
          </cell>
          <cell r="D1202">
            <v>8069.7999999999956</v>
          </cell>
        </row>
        <row r="1203">
          <cell r="A1203">
            <v>34075</v>
          </cell>
          <cell r="B1203">
            <v>34075</v>
          </cell>
          <cell r="C1203">
            <v>6.1</v>
          </cell>
          <cell r="D1203">
            <v>8075.899999999996</v>
          </cell>
        </row>
        <row r="1204">
          <cell r="A1204">
            <v>34076</v>
          </cell>
          <cell r="B1204">
            <v>34076</v>
          </cell>
          <cell r="C1204">
            <v>3.8</v>
          </cell>
          <cell r="D1204">
            <v>8079.6999999999962</v>
          </cell>
        </row>
        <row r="1205">
          <cell r="A1205">
            <v>34077</v>
          </cell>
          <cell r="B1205">
            <v>34077</v>
          </cell>
          <cell r="C1205">
            <v>4.0999999999999996</v>
          </cell>
          <cell r="D1205">
            <v>8083.7999999999965</v>
          </cell>
        </row>
        <row r="1206">
          <cell r="A1206">
            <v>34078</v>
          </cell>
          <cell r="B1206">
            <v>34078</v>
          </cell>
          <cell r="C1206">
            <v>7.1</v>
          </cell>
          <cell r="D1206">
            <v>8090.8999999999969</v>
          </cell>
        </row>
        <row r="1207">
          <cell r="A1207">
            <v>34079</v>
          </cell>
          <cell r="B1207">
            <v>34079</v>
          </cell>
          <cell r="C1207">
            <v>7</v>
          </cell>
          <cell r="D1207">
            <v>8097.8999999999969</v>
          </cell>
        </row>
        <row r="1208">
          <cell r="A1208">
            <v>34080</v>
          </cell>
          <cell r="B1208">
            <v>34080</v>
          </cell>
          <cell r="C1208">
            <v>0</v>
          </cell>
          <cell r="D1208">
            <v>8097.8999999999969</v>
          </cell>
        </row>
        <row r="1209">
          <cell r="A1209">
            <v>34081</v>
          </cell>
          <cell r="B1209">
            <v>34081</v>
          </cell>
          <cell r="C1209">
            <v>0</v>
          </cell>
          <cell r="D1209">
            <v>8097.8999999999969</v>
          </cell>
        </row>
        <row r="1210">
          <cell r="A1210">
            <v>34082</v>
          </cell>
          <cell r="B1210">
            <v>34082</v>
          </cell>
          <cell r="C1210">
            <v>0</v>
          </cell>
          <cell r="D1210">
            <v>8097.8999999999969</v>
          </cell>
        </row>
        <row r="1211">
          <cell r="A1211">
            <v>34083</v>
          </cell>
          <cell r="B1211">
            <v>34083</v>
          </cell>
          <cell r="C1211">
            <v>0</v>
          </cell>
          <cell r="D1211">
            <v>8097.8999999999969</v>
          </cell>
        </row>
        <row r="1212">
          <cell r="A1212">
            <v>34084</v>
          </cell>
          <cell r="B1212">
            <v>34084</v>
          </cell>
          <cell r="C1212">
            <v>0</v>
          </cell>
          <cell r="D1212">
            <v>8097.8999999999969</v>
          </cell>
        </row>
        <row r="1213">
          <cell r="A1213">
            <v>34085</v>
          </cell>
          <cell r="B1213">
            <v>34085</v>
          </cell>
          <cell r="C1213">
            <v>0</v>
          </cell>
          <cell r="D1213">
            <v>8097.8999999999969</v>
          </cell>
        </row>
        <row r="1214">
          <cell r="A1214">
            <v>34086</v>
          </cell>
          <cell r="B1214">
            <v>34086</v>
          </cell>
          <cell r="C1214">
            <v>0</v>
          </cell>
          <cell r="D1214">
            <v>8097.8999999999969</v>
          </cell>
        </row>
        <row r="1215">
          <cell r="A1215">
            <v>34087</v>
          </cell>
          <cell r="B1215">
            <v>34087</v>
          </cell>
          <cell r="C1215">
            <v>0</v>
          </cell>
          <cell r="D1215">
            <v>8097.8999999999969</v>
          </cell>
        </row>
        <row r="1216">
          <cell r="A1216">
            <v>34088</v>
          </cell>
          <cell r="B1216">
            <v>34088</v>
          </cell>
          <cell r="C1216">
            <v>0</v>
          </cell>
          <cell r="D1216">
            <v>8097.8999999999969</v>
          </cell>
        </row>
        <row r="1217">
          <cell r="A1217">
            <v>34089</v>
          </cell>
          <cell r="B1217">
            <v>34089</v>
          </cell>
          <cell r="C1217">
            <v>0</v>
          </cell>
          <cell r="D1217">
            <v>8097.8999999999969</v>
          </cell>
        </row>
        <row r="1218">
          <cell r="A1218">
            <v>34090</v>
          </cell>
          <cell r="B1218">
            <v>34090</v>
          </cell>
          <cell r="C1218">
            <v>0</v>
          </cell>
          <cell r="D1218">
            <v>8097.8999999999969</v>
          </cell>
        </row>
        <row r="1219">
          <cell r="A1219">
            <v>34091</v>
          </cell>
          <cell r="B1219">
            <v>34091</v>
          </cell>
          <cell r="C1219">
            <v>0</v>
          </cell>
          <cell r="D1219">
            <v>8097.8999999999969</v>
          </cell>
        </row>
        <row r="1220">
          <cell r="A1220">
            <v>34092</v>
          </cell>
          <cell r="B1220">
            <v>34092</v>
          </cell>
          <cell r="C1220">
            <v>4</v>
          </cell>
          <cell r="D1220">
            <v>8101.8999999999969</v>
          </cell>
        </row>
        <row r="1221">
          <cell r="A1221">
            <v>34093</v>
          </cell>
          <cell r="B1221">
            <v>34093</v>
          </cell>
          <cell r="C1221">
            <v>5.4</v>
          </cell>
          <cell r="D1221">
            <v>8107.2999999999965</v>
          </cell>
        </row>
        <row r="1222">
          <cell r="A1222">
            <v>34094</v>
          </cell>
          <cell r="B1222">
            <v>34094</v>
          </cell>
          <cell r="C1222">
            <v>4.2</v>
          </cell>
          <cell r="D1222">
            <v>8111.4999999999964</v>
          </cell>
        </row>
        <row r="1223">
          <cell r="A1223">
            <v>34095</v>
          </cell>
          <cell r="B1223">
            <v>34095</v>
          </cell>
          <cell r="C1223">
            <v>5.6</v>
          </cell>
          <cell r="D1223">
            <v>8117.0999999999967</v>
          </cell>
        </row>
        <row r="1224">
          <cell r="A1224">
            <v>34096</v>
          </cell>
          <cell r="B1224">
            <v>34096</v>
          </cell>
          <cell r="C1224">
            <v>0</v>
          </cell>
          <cell r="D1224">
            <v>8117.0999999999967</v>
          </cell>
        </row>
        <row r="1225">
          <cell r="A1225">
            <v>34097</v>
          </cell>
          <cell r="B1225">
            <v>34097</v>
          </cell>
          <cell r="C1225">
            <v>0</v>
          </cell>
          <cell r="D1225">
            <v>8117.0999999999967</v>
          </cell>
        </row>
        <row r="1226">
          <cell r="A1226">
            <v>34098</v>
          </cell>
          <cell r="B1226">
            <v>34098</v>
          </cell>
          <cell r="C1226">
            <v>0</v>
          </cell>
          <cell r="D1226">
            <v>8117.0999999999967</v>
          </cell>
        </row>
        <row r="1227">
          <cell r="A1227">
            <v>34099</v>
          </cell>
          <cell r="B1227">
            <v>34099</v>
          </cell>
          <cell r="C1227">
            <v>0</v>
          </cell>
          <cell r="D1227">
            <v>8117.0999999999967</v>
          </cell>
        </row>
        <row r="1228">
          <cell r="A1228">
            <v>34100</v>
          </cell>
          <cell r="B1228">
            <v>34100</v>
          </cell>
          <cell r="C1228">
            <v>0</v>
          </cell>
          <cell r="D1228">
            <v>8117.0999999999967</v>
          </cell>
        </row>
        <row r="1229">
          <cell r="A1229">
            <v>34101</v>
          </cell>
          <cell r="B1229">
            <v>34101</v>
          </cell>
          <cell r="C1229">
            <v>0</v>
          </cell>
          <cell r="D1229">
            <v>8117.0999999999967</v>
          </cell>
        </row>
        <row r="1230">
          <cell r="A1230">
            <v>34102</v>
          </cell>
          <cell r="B1230">
            <v>34102</v>
          </cell>
          <cell r="C1230">
            <v>0</v>
          </cell>
          <cell r="D1230">
            <v>8117.0999999999967</v>
          </cell>
        </row>
        <row r="1231">
          <cell r="A1231">
            <v>34103</v>
          </cell>
          <cell r="B1231">
            <v>34103</v>
          </cell>
          <cell r="C1231">
            <v>0</v>
          </cell>
          <cell r="D1231">
            <v>8117.0999999999967</v>
          </cell>
        </row>
        <row r="1232">
          <cell r="A1232">
            <v>34104</v>
          </cell>
          <cell r="B1232">
            <v>34104</v>
          </cell>
          <cell r="C1232">
            <v>0</v>
          </cell>
          <cell r="D1232">
            <v>8117.0999999999967</v>
          </cell>
        </row>
        <row r="1233">
          <cell r="A1233">
            <v>34105</v>
          </cell>
          <cell r="B1233">
            <v>34105</v>
          </cell>
          <cell r="C1233">
            <v>2.1</v>
          </cell>
          <cell r="D1233">
            <v>8119.1999999999971</v>
          </cell>
        </row>
        <row r="1234">
          <cell r="A1234">
            <v>34106</v>
          </cell>
          <cell r="B1234">
            <v>34106</v>
          </cell>
          <cell r="C1234">
            <v>0</v>
          </cell>
          <cell r="D1234">
            <v>8119.1999999999971</v>
          </cell>
        </row>
        <row r="1235">
          <cell r="A1235">
            <v>34107</v>
          </cell>
          <cell r="B1235">
            <v>34107</v>
          </cell>
          <cell r="C1235">
            <v>0</v>
          </cell>
          <cell r="D1235">
            <v>8119.1999999999971</v>
          </cell>
        </row>
        <row r="1236">
          <cell r="A1236">
            <v>34108</v>
          </cell>
          <cell r="B1236">
            <v>34108</v>
          </cell>
          <cell r="C1236">
            <v>0</v>
          </cell>
          <cell r="D1236">
            <v>8119.1999999999971</v>
          </cell>
        </row>
        <row r="1237">
          <cell r="A1237">
            <v>34109</v>
          </cell>
          <cell r="B1237">
            <v>34109</v>
          </cell>
          <cell r="C1237">
            <v>0</v>
          </cell>
          <cell r="D1237">
            <v>8119.1999999999971</v>
          </cell>
        </row>
        <row r="1238">
          <cell r="A1238">
            <v>34110</v>
          </cell>
          <cell r="B1238">
            <v>34110</v>
          </cell>
          <cell r="C1238">
            <v>0</v>
          </cell>
          <cell r="D1238">
            <v>8119.1999999999971</v>
          </cell>
        </row>
        <row r="1239">
          <cell r="A1239">
            <v>34111</v>
          </cell>
          <cell r="B1239">
            <v>34111</v>
          </cell>
          <cell r="C1239">
            <v>2.6</v>
          </cell>
          <cell r="D1239">
            <v>8121.7999999999975</v>
          </cell>
        </row>
        <row r="1240">
          <cell r="A1240">
            <v>34112</v>
          </cell>
          <cell r="B1240">
            <v>34112</v>
          </cell>
          <cell r="C1240">
            <v>0.6</v>
          </cell>
          <cell r="D1240">
            <v>8122.3999999999978</v>
          </cell>
        </row>
        <row r="1241">
          <cell r="A1241">
            <v>34113</v>
          </cell>
          <cell r="B1241">
            <v>34113</v>
          </cell>
          <cell r="C1241">
            <v>0</v>
          </cell>
          <cell r="D1241">
            <v>8122.3999999999978</v>
          </cell>
        </row>
        <row r="1242">
          <cell r="A1242">
            <v>34114</v>
          </cell>
          <cell r="B1242">
            <v>34114</v>
          </cell>
          <cell r="C1242">
            <v>0</v>
          </cell>
          <cell r="D1242">
            <v>8122.3999999999978</v>
          </cell>
        </row>
        <row r="1243">
          <cell r="A1243">
            <v>34115</v>
          </cell>
          <cell r="B1243">
            <v>34115</v>
          </cell>
          <cell r="C1243">
            <v>0.6</v>
          </cell>
          <cell r="D1243">
            <v>8122.9999999999982</v>
          </cell>
        </row>
        <row r="1244">
          <cell r="A1244">
            <v>34116</v>
          </cell>
          <cell r="B1244">
            <v>34116</v>
          </cell>
          <cell r="C1244">
            <v>2.6</v>
          </cell>
          <cell r="D1244">
            <v>8125.5999999999985</v>
          </cell>
        </row>
        <row r="1245">
          <cell r="A1245">
            <v>34117</v>
          </cell>
          <cell r="B1245">
            <v>34117</v>
          </cell>
          <cell r="C1245">
            <v>0.7</v>
          </cell>
          <cell r="D1245">
            <v>8126.2999999999984</v>
          </cell>
        </row>
        <row r="1246">
          <cell r="A1246">
            <v>34118</v>
          </cell>
          <cell r="B1246">
            <v>34118</v>
          </cell>
          <cell r="C1246">
            <v>3.4</v>
          </cell>
          <cell r="D1246">
            <v>8129.699999999998</v>
          </cell>
        </row>
        <row r="1247">
          <cell r="A1247">
            <v>34119</v>
          </cell>
          <cell r="B1247">
            <v>34119</v>
          </cell>
          <cell r="C1247">
            <v>0</v>
          </cell>
          <cell r="D1247">
            <v>8129.699999999998</v>
          </cell>
        </row>
        <row r="1248">
          <cell r="A1248">
            <v>34120</v>
          </cell>
          <cell r="B1248">
            <v>34120</v>
          </cell>
          <cell r="C1248">
            <v>0.2</v>
          </cell>
          <cell r="D1248">
            <v>8129.8999999999978</v>
          </cell>
        </row>
        <row r="1249">
          <cell r="A1249">
            <v>34121</v>
          </cell>
          <cell r="B1249">
            <v>34121</v>
          </cell>
          <cell r="C1249">
            <v>0.2</v>
          </cell>
          <cell r="D1249">
            <v>8130.0999999999976</v>
          </cell>
        </row>
        <row r="1250">
          <cell r="A1250">
            <v>34122</v>
          </cell>
          <cell r="B1250">
            <v>34122</v>
          </cell>
          <cell r="C1250">
            <v>0</v>
          </cell>
          <cell r="D1250">
            <v>8130.0999999999976</v>
          </cell>
        </row>
        <row r="1251">
          <cell r="A1251">
            <v>34123</v>
          </cell>
          <cell r="B1251">
            <v>34123</v>
          </cell>
          <cell r="C1251">
            <v>0</v>
          </cell>
          <cell r="D1251">
            <v>8130.0999999999976</v>
          </cell>
        </row>
        <row r="1252">
          <cell r="A1252">
            <v>34124</v>
          </cell>
          <cell r="B1252">
            <v>34124</v>
          </cell>
          <cell r="C1252">
            <v>0</v>
          </cell>
          <cell r="D1252">
            <v>8130.0999999999976</v>
          </cell>
        </row>
        <row r="1253">
          <cell r="A1253">
            <v>34125</v>
          </cell>
          <cell r="B1253">
            <v>34125</v>
          </cell>
          <cell r="C1253">
            <v>0</v>
          </cell>
          <cell r="D1253">
            <v>8130.0999999999976</v>
          </cell>
        </row>
        <row r="1254">
          <cell r="A1254">
            <v>34126</v>
          </cell>
          <cell r="B1254">
            <v>34126</v>
          </cell>
          <cell r="C1254">
            <v>0</v>
          </cell>
          <cell r="D1254">
            <v>8130.0999999999976</v>
          </cell>
        </row>
        <row r="1255">
          <cell r="A1255">
            <v>34127</v>
          </cell>
          <cell r="B1255">
            <v>34127</v>
          </cell>
          <cell r="C1255">
            <v>0</v>
          </cell>
          <cell r="D1255">
            <v>8130.0999999999976</v>
          </cell>
        </row>
        <row r="1256">
          <cell r="A1256">
            <v>34128</v>
          </cell>
          <cell r="B1256">
            <v>34128</v>
          </cell>
          <cell r="C1256">
            <v>0</v>
          </cell>
          <cell r="D1256">
            <v>8130.0999999999976</v>
          </cell>
        </row>
        <row r="1257">
          <cell r="A1257">
            <v>34129</v>
          </cell>
          <cell r="B1257">
            <v>34129</v>
          </cell>
          <cell r="C1257">
            <v>0</v>
          </cell>
          <cell r="D1257">
            <v>8130.0999999999976</v>
          </cell>
        </row>
        <row r="1258">
          <cell r="A1258">
            <v>34130</v>
          </cell>
          <cell r="B1258">
            <v>34130</v>
          </cell>
          <cell r="C1258">
            <v>0</v>
          </cell>
          <cell r="D1258">
            <v>8130.0999999999976</v>
          </cell>
        </row>
        <row r="1259">
          <cell r="A1259">
            <v>34131</v>
          </cell>
          <cell r="B1259">
            <v>34131</v>
          </cell>
          <cell r="C1259">
            <v>0</v>
          </cell>
          <cell r="D1259">
            <v>8130.0999999999976</v>
          </cell>
        </row>
        <row r="1260">
          <cell r="A1260">
            <v>34132</v>
          </cell>
          <cell r="B1260">
            <v>34132</v>
          </cell>
          <cell r="C1260">
            <v>1.5</v>
          </cell>
          <cell r="D1260">
            <v>8131.5999999999976</v>
          </cell>
        </row>
        <row r="1261">
          <cell r="A1261">
            <v>34133</v>
          </cell>
          <cell r="B1261">
            <v>34133</v>
          </cell>
          <cell r="C1261">
            <v>2.9</v>
          </cell>
          <cell r="D1261">
            <v>8134.4999999999973</v>
          </cell>
        </row>
        <row r="1262">
          <cell r="A1262">
            <v>34134</v>
          </cell>
          <cell r="B1262">
            <v>34134</v>
          </cell>
          <cell r="C1262">
            <v>1.2</v>
          </cell>
          <cell r="D1262">
            <v>8135.6999999999971</v>
          </cell>
        </row>
        <row r="1263">
          <cell r="A1263">
            <v>34135</v>
          </cell>
          <cell r="B1263">
            <v>34135</v>
          </cell>
          <cell r="C1263">
            <v>2</v>
          </cell>
          <cell r="D1263">
            <v>8137.6999999999971</v>
          </cell>
        </row>
        <row r="1264">
          <cell r="A1264">
            <v>34136</v>
          </cell>
          <cell r="B1264">
            <v>34136</v>
          </cell>
          <cell r="C1264">
            <v>2.2999999999999998</v>
          </cell>
          <cell r="D1264">
            <v>8139.9999999999973</v>
          </cell>
        </row>
        <row r="1265">
          <cell r="A1265">
            <v>34137</v>
          </cell>
          <cell r="B1265">
            <v>34137</v>
          </cell>
          <cell r="C1265">
            <v>0.5</v>
          </cell>
          <cell r="D1265">
            <v>8140.4999999999973</v>
          </cell>
        </row>
        <row r="1266">
          <cell r="A1266">
            <v>34138</v>
          </cell>
          <cell r="B1266">
            <v>34138</v>
          </cell>
          <cell r="C1266">
            <v>0</v>
          </cell>
          <cell r="D1266">
            <v>8140.4999999999973</v>
          </cell>
        </row>
        <row r="1267">
          <cell r="A1267">
            <v>34139</v>
          </cell>
          <cell r="B1267">
            <v>34139</v>
          </cell>
          <cell r="C1267">
            <v>0</v>
          </cell>
          <cell r="D1267">
            <v>8140.4999999999973</v>
          </cell>
        </row>
        <row r="1268">
          <cell r="A1268">
            <v>34140</v>
          </cell>
          <cell r="B1268">
            <v>34140</v>
          </cell>
          <cell r="C1268">
            <v>0.3</v>
          </cell>
          <cell r="D1268">
            <v>8140.7999999999975</v>
          </cell>
        </row>
        <row r="1269">
          <cell r="A1269">
            <v>34141</v>
          </cell>
          <cell r="B1269">
            <v>34141</v>
          </cell>
          <cell r="C1269">
            <v>0.6</v>
          </cell>
          <cell r="D1269">
            <v>8141.3999999999978</v>
          </cell>
        </row>
        <row r="1270">
          <cell r="A1270">
            <v>34142</v>
          </cell>
          <cell r="B1270">
            <v>34142</v>
          </cell>
          <cell r="C1270">
            <v>0</v>
          </cell>
          <cell r="D1270">
            <v>8141.3999999999978</v>
          </cell>
        </row>
        <row r="1271">
          <cell r="A1271">
            <v>34143</v>
          </cell>
          <cell r="B1271">
            <v>34143</v>
          </cell>
          <cell r="C1271">
            <v>0</v>
          </cell>
          <cell r="D1271">
            <v>8141.3999999999978</v>
          </cell>
        </row>
        <row r="1272">
          <cell r="A1272">
            <v>34144</v>
          </cell>
          <cell r="B1272">
            <v>34144</v>
          </cell>
          <cell r="C1272">
            <v>2.8</v>
          </cell>
          <cell r="D1272">
            <v>8144.199999999998</v>
          </cell>
        </row>
        <row r="1273">
          <cell r="A1273">
            <v>34145</v>
          </cell>
          <cell r="B1273">
            <v>34145</v>
          </cell>
          <cell r="C1273">
            <v>3.4</v>
          </cell>
          <cell r="D1273">
            <v>8147.5999999999976</v>
          </cell>
        </row>
        <row r="1274">
          <cell r="A1274">
            <v>34146</v>
          </cell>
          <cell r="B1274">
            <v>34146</v>
          </cell>
          <cell r="C1274">
            <v>3.2</v>
          </cell>
          <cell r="D1274">
            <v>8150.7999999999975</v>
          </cell>
        </row>
        <row r="1275">
          <cell r="A1275">
            <v>34147</v>
          </cell>
          <cell r="B1275">
            <v>34147</v>
          </cell>
          <cell r="C1275">
            <v>1.4</v>
          </cell>
          <cell r="D1275">
            <v>8152.1999999999971</v>
          </cell>
        </row>
        <row r="1276">
          <cell r="A1276">
            <v>34148</v>
          </cell>
          <cell r="B1276">
            <v>34148</v>
          </cell>
          <cell r="C1276">
            <v>1.4</v>
          </cell>
          <cell r="D1276">
            <v>8153.5999999999967</v>
          </cell>
        </row>
        <row r="1277">
          <cell r="A1277">
            <v>34149</v>
          </cell>
          <cell r="B1277">
            <v>34149</v>
          </cell>
          <cell r="C1277">
            <v>0</v>
          </cell>
          <cell r="D1277">
            <v>8153.5999999999967</v>
          </cell>
        </row>
        <row r="1278">
          <cell r="A1278">
            <v>34150</v>
          </cell>
          <cell r="B1278">
            <v>34150</v>
          </cell>
          <cell r="C1278">
            <v>0</v>
          </cell>
          <cell r="D1278">
            <v>8153.5999999999967</v>
          </cell>
        </row>
        <row r="1279">
          <cell r="A1279">
            <v>34151</v>
          </cell>
          <cell r="B1279">
            <v>34151</v>
          </cell>
          <cell r="C1279">
            <v>0</v>
          </cell>
          <cell r="D1279">
            <v>8153.5999999999967</v>
          </cell>
        </row>
        <row r="1280">
          <cell r="A1280">
            <v>34152</v>
          </cell>
          <cell r="B1280">
            <v>34152</v>
          </cell>
          <cell r="C1280">
            <v>0</v>
          </cell>
          <cell r="D1280">
            <v>8153.5999999999967</v>
          </cell>
        </row>
        <row r="1281">
          <cell r="A1281">
            <v>34153</v>
          </cell>
          <cell r="B1281">
            <v>34153</v>
          </cell>
          <cell r="C1281">
            <v>0</v>
          </cell>
          <cell r="D1281">
            <v>8153.5999999999967</v>
          </cell>
        </row>
        <row r="1282">
          <cell r="A1282">
            <v>34154</v>
          </cell>
          <cell r="B1282">
            <v>34154</v>
          </cell>
          <cell r="C1282">
            <v>0</v>
          </cell>
          <cell r="D1282">
            <v>8153.5999999999967</v>
          </cell>
        </row>
        <row r="1283">
          <cell r="A1283">
            <v>34155</v>
          </cell>
          <cell r="B1283">
            <v>34155</v>
          </cell>
          <cell r="C1283">
            <v>0</v>
          </cell>
          <cell r="D1283">
            <v>8153.5999999999967</v>
          </cell>
        </row>
        <row r="1284">
          <cell r="A1284">
            <v>34156</v>
          </cell>
          <cell r="B1284">
            <v>34156</v>
          </cell>
          <cell r="C1284">
            <v>1.4</v>
          </cell>
          <cell r="D1284">
            <v>8154.9999999999964</v>
          </cell>
        </row>
        <row r="1285">
          <cell r="A1285">
            <v>34157</v>
          </cell>
          <cell r="B1285">
            <v>34157</v>
          </cell>
          <cell r="C1285">
            <v>1.5</v>
          </cell>
          <cell r="D1285">
            <v>8156.4999999999964</v>
          </cell>
        </row>
        <row r="1286">
          <cell r="A1286">
            <v>34158</v>
          </cell>
          <cell r="B1286">
            <v>34158</v>
          </cell>
          <cell r="C1286">
            <v>0.2</v>
          </cell>
          <cell r="D1286">
            <v>8156.6999999999962</v>
          </cell>
        </row>
        <row r="1287">
          <cell r="A1287">
            <v>34159</v>
          </cell>
          <cell r="B1287">
            <v>34159</v>
          </cell>
          <cell r="C1287">
            <v>0</v>
          </cell>
          <cell r="D1287">
            <v>8156.6999999999962</v>
          </cell>
        </row>
        <row r="1288">
          <cell r="A1288">
            <v>34160</v>
          </cell>
          <cell r="B1288">
            <v>34160</v>
          </cell>
          <cell r="C1288">
            <v>0</v>
          </cell>
          <cell r="D1288">
            <v>8156.6999999999962</v>
          </cell>
        </row>
        <row r="1289">
          <cell r="A1289">
            <v>34161</v>
          </cell>
          <cell r="B1289">
            <v>34161</v>
          </cell>
          <cell r="C1289">
            <v>2.8</v>
          </cell>
          <cell r="D1289">
            <v>8159.4999999999964</v>
          </cell>
        </row>
        <row r="1290">
          <cell r="A1290">
            <v>34162</v>
          </cell>
          <cell r="B1290">
            <v>34162</v>
          </cell>
          <cell r="C1290">
            <v>1.1000000000000001</v>
          </cell>
          <cell r="D1290">
            <v>8160.5999999999967</v>
          </cell>
        </row>
        <row r="1291">
          <cell r="A1291">
            <v>34163</v>
          </cell>
          <cell r="B1291">
            <v>34163</v>
          </cell>
          <cell r="C1291">
            <v>2.8</v>
          </cell>
          <cell r="D1291">
            <v>8163.3999999999969</v>
          </cell>
        </row>
        <row r="1292">
          <cell r="A1292">
            <v>34164</v>
          </cell>
          <cell r="B1292">
            <v>34164</v>
          </cell>
          <cell r="C1292">
            <v>0.3</v>
          </cell>
          <cell r="D1292">
            <v>8163.6999999999971</v>
          </cell>
        </row>
        <row r="1293">
          <cell r="A1293">
            <v>34165</v>
          </cell>
          <cell r="B1293">
            <v>34165</v>
          </cell>
          <cell r="C1293">
            <v>0</v>
          </cell>
          <cell r="D1293">
            <v>8163.6999999999971</v>
          </cell>
        </row>
        <row r="1294">
          <cell r="A1294">
            <v>34166</v>
          </cell>
          <cell r="B1294">
            <v>34166</v>
          </cell>
          <cell r="C1294">
            <v>0</v>
          </cell>
          <cell r="D1294">
            <v>8163.6999999999971</v>
          </cell>
        </row>
        <row r="1295">
          <cell r="A1295">
            <v>34167</v>
          </cell>
          <cell r="B1295">
            <v>34167</v>
          </cell>
          <cell r="C1295">
            <v>0</v>
          </cell>
          <cell r="D1295">
            <v>8163.6999999999971</v>
          </cell>
        </row>
        <row r="1296">
          <cell r="A1296">
            <v>34168</v>
          </cell>
          <cell r="B1296">
            <v>34168</v>
          </cell>
          <cell r="C1296">
            <v>0</v>
          </cell>
          <cell r="D1296">
            <v>8163.6999999999971</v>
          </cell>
        </row>
        <row r="1297">
          <cell r="A1297">
            <v>34169</v>
          </cell>
          <cell r="B1297">
            <v>34169</v>
          </cell>
          <cell r="C1297">
            <v>0</v>
          </cell>
          <cell r="D1297">
            <v>8163.6999999999971</v>
          </cell>
        </row>
        <row r="1298">
          <cell r="A1298">
            <v>34170</v>
          </cell>
          <cell r="B1298">
            <v>34170</v>
          </cell>
          <cell r="C1298">
            <v>0</v>
          </cell>
          <cell r="D1298">
            <v>8163.6999999999971</v>
          </cell>
        </row>
        <row r="1299">
          <cell r="A1299">
            <v>34171</v>
          </cell>
          <cell r="B1299">
            <v>34171</v>
          </cell>
          <cell r="C1299">
            <v>0.8</v>
          </cell>
          <cell r="D1299">
            <v>8164.4999999999973</v>
          </cell>
        </row>
        <row r="1300">
          <cell r="A1300">
            <v>34172</v>
          </cell>
          <cell r="B1300">
            <v>34172</v>
          </cell>
          <cell r="C1300">
            <v>0.9</v>
          </cell>
          <cell r="D1300">
            <v>8165.3999999999969</v>
          </cell>
        </row>
        <row r="1301">
          <cell r="A1301">
            <v>34173</v>
          </cell>
          <cell r="B1301">
            <v>34173</v>
          </cell>
          <cell r="C1301">
            <v>0</v>
          </cell>
          <cell r="D1301">
            <v>8165.3999999999969</v>
          </cell>
        </row>
        <row r="1302">
          <cell r="A1302">
            <v>34174</v>
          </cell>
          <cell r="B1302">
            <v>34174</v>
          </cell>
          <cell r="C1302">
            <v>0</v>
          </cell>
          <cell r="D1302">
            <v>8165.3999999999969</v>
          </cell>
        </row>
        <row r="1303">
          <cell r="A1303">
            <v>34175</v>
          </cell>
          <cell r="B1303">
            <v>34175</v>
          </cell>
          <cell r="C1303">
            <v>0</v>
          </cell>
          <cell r="D1303">
            <v>8165.3999999999969</v>
          </cell>
        </row>
        <row r="1304">
          <cell r="A1304">
            <v>34176</v>
          </cell>
          <cell r="B1304">
            <v>34176</v>
          </cell>
          <cell r="C1304">
            <v>0.4</v>
          </cell>
          <cell r="D1304">
            <v>8165.7999999999965</v>
          </cell>
        </row>
        <row r="1305">
          <cell r="A1305">
            <v>34177</v>
          </cell>
          <cell r="B1305">
            <v>34177</v>
          </cell>
          <cell r="C1305">
            <v>1.4</v>
          </cell>
          <cell r="D1305">
            <v>8167.1999999999962</v>
          </cell>
        </row>
        <row r="1306">
          <cell r="A1306">
            <v>34178</v>
          </cell>
          <cell r="B1306">
            <v>34178</v>
          </cell>
          <cell r="C1306">
            <v>0</v>
          </cell>
          <cell r="D1306">
            <v>8167.1999999999962</v>
          </cell>
        </row>
        <row r="1307">
          <cell r="A1307">
            <v>34179</v>
          </cell>
          <cell r="B1307">
            <v>34179</v>
          </cell>
          <cell r="C1307">
            <v>0</v>
          </cell>
          <cell r="D1307">
            <v>8167.1999999999962</v>
          </cell>
        </row>
        <row r="1308">
          <cell r="A1308">
            <v>34180</v>
          </cell>
          <cell r="B1308">
            <v>34180</v>
          </cell>
          <cell r="C1308">
            <v>0</v>
          </cell>
          <cell r="D1308">
            <v>8167.1999999999962</v>
          </cell>
        </row>
        <row r="1309">
          <cell r="A1309">
            <v>34181</v>
          </cell>
          <cell r="B1309">
            <v>34181</v>
          </cell>
          <cell r="C1309">
            <v>0</v>
          </cell>
          <cell r="D1309">
            <v>8167.1999999999962</v>
          </cell>
        </row>
        <row r="1310">
          <cell r="A1310">
            <v>34182</v>
          </cell>
          <cell r="B1310">
            <v>34182</v>
          </cell>
          <cell r="C1310">
            <v>0</v>
          </cell>
          <cell r="D1310">
            <v>8167.1999999999962</v>
          </cell>
        </row>
        <row r="1311">
          <cell r="A1311">
            <v>34183</v>
          </cell>
          <cell r="B1311">
            <v>34183</v>
          </cell>
          <cell r="C1311">
            <v>0</v>
          </cell>
          <cell r="D1311">
            <v>8167.1999999999962</v>
          </cell>
        </row>
        <row r="1312">
          <cell r="A1312">
            <v>34184</v>
          </cell>
          <cell r="B1312">
            <v>34184</v>
          </cell>
          <cell r="C1312">
            <v>0</v>
          </cell>
          <cell r="D1312">
            <v>8167.1999999999962</v>
          </cell>
        </row>
        <row r="1313">
          <cell r="A1313">
            <v>34185</v>
          </cell>
          <cell r="B1313">
            <v>34185</v>
          </cell>
          <cell r="C1313">
            <v>0</v>
          </cell>
          <cell r="D1313">
            <v>8167.1999999999962</v>
          </cell>
        </row>
        <row r="1314">
          <cell r="A1314">
            <v>34186</v>
          </cell>
          <cell r="B1314">
            <v>34186</v>
          </cell>
          <cell r="C1314">
            <v>0</v>
          </cell>
          <cell r="D1314">
            <v>8167.1999999999962</v>
          </cell>
        </row>
        <row r="1315">
          <cell r="A1315">
            <v>34187</v>
          </cell>
          <cell r="B1315">
            <v>34187</v>
          </cell>
          <cell r="C1315">
            <v>0</v>
          </cell>
          <cell r="D1315">
            <v>8167.1999999999962</v>
          </cell>
        </row>
        <row r="1316">
          <cell r="A1316">
            <v>34188</v>
          </cell>
          <cell r="B1316">
            <v>34188</v>
          </cell>
          <cell r="C1316">
            <v>0</v>
          </cell>
          <cell r="D1316">
            <v>8167.1999999999962</v>
          </cell>
        </row>
        <row r="1317">
          <cell r="A1317">
            <v>34189</v>
          </cell>
          <cell r="B1317">
            <v>34189</v>
          </cell>
          <cell r="C1317">
            <v>0</v>
          </cell>
          <cell r="D1317">
            <v>8167.1999999999962</v>
          </cell>
        </row>
        <row r="1318">
          <cell r="A1318">
            <v>34190</v>
          </cell>
          <cell r="B1318">
            <v>34190</v>
          </cell>
          <cell r="C1318">
            <v>0</v>
          </cell>
          <cell r="D1318">
            <v>8167.1999999999962</v>
          </cell>
        </row>
        <row r="1319">
          <cell r="A1319">
            <v>34191</v>
          </cell>
          <cell r="B1319">
            <v>34191</v>
          </cell>
          <cell r="C1319">
            <v>0</v>
          </cell>
          <cell r="D1319">
            <v>8167.1999999999962</v>
          </cell>
        </row>
        <row r="1320">
          <cell r="A1320">
            <v>34192</v>
          </cell>
          <cell r="B1320">
            <v>34192</v>
          </cell>
          <cell r="C1320">
            <v>0.5</v>
          </cell>
          <cell r="D1320">
            <v>8167.6999999999962</v>
          </cell>
        </row>
        <row r="1321">
          <cell r="A1321">
            <v>34193</v>
          </cell>
          <cell r="B1321">
            <v>34193</v>
          </cell>
          <cell r="C1321">
            <v>0</v>
          </cell>
          <cell r="D1321">
            <v>8167.6999999999962</v>
          </cell>
        </row>
        <row r="1322">
          <cell r="A1322">
            <v>34194</v>
          </cell>
          <cell r="B1322">
            <v>34194</v>
          </cell>
          <cell r="C1322">
            <v>0</v>
          </cell>
          <cell r="D1322">
            <v>8167.6999999999962</v>
          </cell>
        </row>
        <row r="1323">
          <cell r="A1323">
            <v>34195</v>
          </cell>
          <cell r="B1323">
            <v>34195</v>
          </cell>
          <cell r="C1323">
            <v>0</v>
          </cell>
          <cell r="D1323">
            <v>8167.6999999999962</v>
          </cell>
        </row>
        <row r="1324">
          <cell r="A1324">
            <v>34196</v>
          </cell>
          <cell r="B1324">
            <v>34196</v>
          </cell>
          <cell r="C1324">
            <v>0</v>
          </cell>
          <cell r="D1324">
            <v>8167.6999999999962</v>
          </cell>
        </row>
        <row r="1325">
          <cell r="A1325">
            <v>34197</v>
          </cell>
          <cell r="B1325">
            <v>34197</v>
          </cell>
          <cell r="C1325">
            <v>0</v>
          </cell>
          <cell r="D1325">
            <v>8167.6999999999962</v>
          </cell>
        </row>
        <row r="1326">
          <cell r="A1326">
            <v>34198</v>
          </cell>
          <cell r="B1326">
            <v>34198</v>
          </cell>
          <cell r="C1326">
            <v>0</v>
          </cell>
          <cell r="D1326">
            <v>8167.6999999999962</v>
          </cell>
        </row>
        <row r="1327">
          <cell r="A1327">
            <v>34199</v>
          </cell>
          <cell r="B1327">
            <v>34199</v>
          </cell>
          <cell r="C1327">
            <v>1.1000000000000001</v>
          </cell>
          <cell r="D1327">
            <v>8168.7999999999965</v>
          </cell>
        </row>
        <row r="1328">
          <cell r="A1328">
            <v>34200</v>
          </cell>
          <cell r="B1328">
            <v>34200</v>
          </cell>
          <cell r="C1328">
            <v>9.9999999999999645E-2</v>
          </cell>
          <cell r="D1328">
            <v>8168.8999999999969</v>
          </cell>
        </row>
        <row r="1329">
          <cell r="A1329">
            <v>34201</v>
          </cell>
          <cell r="B1329">
            <v>34201</v>
          </cell>
          <cell r="C1329">
            <v>0</v>
          </cell>
          <cell r="D1329">
            <v>8168.8999999999969</v>
          </cell>
        </row>
        <row r="1330">
          <cell r="A1330">
            <v>34202</v>
          </cell>
          <cell r="B1330">
            <v>34202</v>
          </cell>
          <cell r="C1330">
            <v>0</v>
          </cell>
          <cell r="D1330">
            <v>8168.8999999999969</v>
          </cell>
        </row>
        <row r="1331">
          <cell r="A1331">
            <v>34203</v>
          </cell>
          <cell r="B1331">
            <v>34203</v>
          </cell>
          <cell r="C1331">
            <v>0</v>
          </cell>
          <cell r="D1331">
            <v>8168.8999999999969</v>
          </cell>
        </row>
        <row r="1332">
          <cell r="A1332">
            <v>34204</v>
          </cell>
          <cell r="B1332">
            <v>34204</v>
          </cell>
          <cell r="C1332">
            <v>2.2999999999999998</v>
          </cell>
          <cell r="D1332">
            <v>8171.1999999999971</v>
          </cell>
        </row>
        <row r="1333">
          <cell r="A1333">
            <v>34205</v>
          </cell>
          <cell r="B1333">
            <v>34205</v>
          </cell>
          <cell r="C1333">
            <v>1.9</v>
          </cell>
          <cell r="D1333">
            <v>8173.0999999999967</v>
          </cell>
        </row>
        <row r="1334">
          <cell r="A1334">
            <v>34206</v>
          </cell>
          <cell r="B1334">
            <v>34206</v>
          </cell>
          <cell r="C1334">
            <v>2.6</v>
          </cell>
          <cell r="D1334">
            <v>8175.6999999999971</v>
          </cell>
        </row>
        <row r="1335">
          <cell r="A1335">
            <v>34207</v>
          </cell>
          <cell r="B1335">
            <v>34207</v>
          </cell>
          <cell r="C1335">
            <v>2.2999999999999998</v>
          </cell>
          <cell r="D1335">
            <v>8177.9999999999973</v>
          </cell>
        </row>
        <row r="1336">
          <cell r="A1336">
            <v>34208</v>
          </cell>
          <cell r="B1336">
            <v>34208</v>
          </cell>
          <cell r="C1336">
            <v>2</v>
          </cell>
          <cell r="D1336">
            <v>8179.9999999999973</v>
          </cell>
        </row>
        <row r="1337">
          <cell r="A1337">
            <v>34209</v>
          </cell>
          <cell r="B1337">
            <v>34209</v>
          </cell>
          <cell r="C1337">
            <v>3</v>
          </cell>
          <cell r="D1337">
            <v>8182.9999999999973</v>
          </cell>
        </row>
        <row r="1338">
          <cell r="A1338">
            <v>34210</v>
          </cell>
          <cell r="B1338">
            <v>34210</v>
          </cell>
          <cell r="C1338">
            <v>2.7</v>
          </cell>
          <cell r="D1338">
            <v>8185.6999999999971</v>
          </cell>
        </row>
        <row r="1339">
          <cell r="A1339">
            <v>34211</v>
          </cell>
          <cell r="B1339">
            <v>34211</v>
          </cell>
          <cell r="C1339">
            <v>2.9</v>
          </cell>
          <cell r="D1339">
            <v>8188.5999999999967</v>
          </cell>
        </row>
        <row r="1340">
          <cell r="A1340">
            <v>34212</v>
          </cell>
          <cell r="B1340">
            <v>34212</v>
          </cell>
          <cell r="C1340">
            <v>2.2000000000000002</v>
          </cell>
          <cell r="D1340">
            <v>8190.7999999999965</v>
          </cell>
        </row>
        <row r="1341">
          <cell r="A1341">
            <v>34213</v>
          </cell>
          <cell r="B1341">
            <v>34213</v>
          </cell>
          <cell r="C1341">
            <v>1.5</v>
          </cell>
          <cell r="D1341">
            <v>8192.2999999999956</v>
          </cell>
        </row>
        <row r="1342">
          <cell r="A1342">
            <v>34214</v>
          </cell>
          <cell r="B1342">
            <v>34214</v>
          </cell>
          <cell r="C1342">
            <v>3.6</v>
          </cell>
          <cell r="D1342">
            <v>8195.899999999996</v>
          </cell>
        </row>
        <row r="1343">
          <cell r="A1343">
            <v>34215</v>
          </cell>
          <cell r="B1343">
            <v>34215</v>
          </cell>
          <cell r="C1343">
            <v>1.8</v>
          </cell>
          <cell r="D1343">
            <v>8197.6999999999953</v>
          </cell>
        </row>
        <row r="1344">
          <cell r="A1344">
            <v>34216</v>
          </cell>
          <cell r="B1344">
            <v>34216</v>
          </cell>
          <cell r="C1344">
            <v>3</v>
          </cell>
          <cell r="D1344">
            <v>8200.6999999999953</v>
          </cell>
        </row>
        <row r="1345">
          <cell r="A1345">
            <v>34217</v>
          </cell>
          <cell r="B1345">
            <v>34217</v>
          </cell>
          <cell r="C1345">
            <v>4.5999999999999996</v>
          </cell>
          <cell r="D1345">
            <v>8205.2999999999956</v>
          </cell>
        </row>
        <row r="1346">
          <cell r="A1346">
            <v>34218</v>
          </cell>
          <cell r="B1346">
            <v>34218</v>
          </cell>
          <cell r="C1346">
            <v>4.5</v>
          </cell>
          <cell r="D1346">
            <v>8209.7999999999956</v>
          </cell>
        </row>
        <row r="1347">
          <cell r="A1347">
            <v>34219</v>
          </cell>
          <cell r="B1347">
            <v>34219</v>
          </cell>
          <cell r="C1347">
            <v>3.2</v>
          </cell>
          <cell r="D1347">
            <v>8212.9999999999964</v>
          </cell>
        </row>
        <row r="1348">
          <cell r="A1348">
            <v>34220</v>
          </cell>
          <cell r="B1348">
            <v>34220</v>
          </cell>
          <cell r="C1348">
            <v>1.9</v>
          </cell>
          <cell r="D1348">
            <v>8214.899999999996</v>
          </cell>
        </row>
        <row r="1349">
          <cell r="A1349">
            <v>34221</v>
          </cell>
          <cell r="B1349">
            <v>34221</v>
          </cell>
          <cell r="C1349">
            <v>0</v>
          </cell>
          <cell r="D1349">
            <v>8214.899999999996</v>
          </cell>
        </row>
        <row r="1350">
          <cell r="A1350">
            <v>34222</v>
          </cell>
          <cell r="B1350">
            <v>34222</v>
          </cell>
          <cell r="C1350">
            <v>0</v>
          </cell>
          <cell r="D1350">
            <v>8214.899999999996</v>
          </cell>
        </row>
        <row r="1351">
          <cell r="A1351">
            <v>34223</v>
          </cell>
          <cell r="B1351">
            <v>34223</v>
          </cell>
          <cell r="C1351">
            <v>0.5</v>
          </cell>
          <cell r="D1351">
            <v>8215.399999999996</v>
          </cell>
        </row>
        <row r="1352">
          <cell r="A1352">
            <v>34224</v>
          </cell>
          <cell r="B1352">
            <v>34224</v>
          </cell>
          <cell r="C1352">
            <v>2.4</v>
          </cell>
          <cell r="D1352">
            <v>8217.7999999999956</v>
          </cell>
        </row>
        <row r="1353">
          <cell r="A1353">
            <v>34225</v>
          </cell>
          <cell r="B1353">
            <v>34225</v>
          </cell>
          <cell r="C1353">
            <v>4</v>
          </cell>
          <cell r="D1353">
            <v>8221.7999999999956</v>
          </cell>
        </row>
        <row r="1354">
          <cell r="A1354">
            <v>34226</v>
          </cell>
          <cell r="B1354">
            <v>34226</v>
          </cell>
          <cell r="C1354">
            <v>2.4</v>
          </cell>
          <cell r="D1354">
            <v>8224.1999999999953</v>
          </cell>
        </row>
        <row r="1355">
          <cell r="A1355">
            <v>34227</v>
          </cell>
          <cell r="B1355">
            <v>34227</v>
          </cell>
          <cell r="C1355">
            <v>0.7</v>
          </cell>
          <cell r="D1355">
            <v>8224.899999999996</v>
          </cell>
        </row>
        <row r="1356">
          <cell r="A1356">
            <v>34228</v>
          </cell>
          <cell r="B1356">
            <v>34228</v>
          </cell>
          <cell r="C1356">
            <v>2.9</v>
          </cell>
          <cell r="D1356">
            <v>8227.7999999999956</v>
          </cell>
        </row>
        <row r="1357">
          <cell r="A1357">
            <v>34229</v>
          </cell>
          <cell r="B1357">
            <v>34229</v>
          </cell>
          <cell r="C1357">
            <v>6.1</v>
          </cell>
          <cell r="D1357">
            <v>8233.899999999996</v>
          </cell>
        </row>
        <row r="1358">
          <cell r="A1358">
            <v>34230</v>
          </cell>
          <cell r="B1358">
            <v>34230</v>
          </cell>
          <cell r="C1358">
            <v>5.9</v>
          </cell>
          <cell r="D1358">
            <v>8239.7999999999956</v>
          </cell>
        </row>
        <row r="1359">
          <cell r="A1359">
            <v>34231</v>
          </cell>
          <cell r="B1359">
            <v>34231</v>
          </cell>
          <cell r="C1359">
            <v>4.4000000000000004</v>
          </cell>
          <cell r="D1359">
            <v>8244.1999999999953</v>
          </cell>
        </row>
        <row r="1360">
          <cell r="A1360">
            <v>34232</v>
          </cell>
          <cell r="B1360">
            <v>34232</v>
          </cell>
          <cell r="C1360">
            <v>2.7</v>
          </cell>
          <cell r="D1360">
            <v>8246.899999999996</v>
          </cell>
        </row>
        <row r="1361">
          <cell r="A1361">
            <v>34233</v>
          </cell>
          <cell r="B1361">
            <v>34233</v>
          </cell>
          <cell r="C1361">
            <v>0</v>
          </cell>
          <cell r="D1361">
            <v>8246.899999999996</v>
          </cell>
        </row>
        <row r="1362">
          <cell r="A1362">
            <v>34234</v>
          </cell>
          <cell r="B1362">
            <v>34234</v>
          </cell>
          <cell r="C1362">
            <v>0</v>
          </cell>
          <cell r="D1362">
            <v>8246.899999999996</v>
          </cell>
        </row>
        <row r="1363">
          <cell r="A1363">
            <v>34235</v>
          </cell>
          <cell r="B1363">
            <v>34235</v>
          </cell>
          <cell r="C1363">
            <v>0</v>
          </cell>
          <cell r="D1363">
            <v>8246.899999999996</v>
          </cell>
        </row>
        <row r="1364">
          <cell r="A1364">
            <v>34236</v>
          </cell>
          <cell r="B1364">
            <v>34236</v>
          </cell>
          <cell r="C1364">
            <v>0.2</v>
          </cell>
          <cell r="D1364">
            <v>8247.0999999999967</v>
          </cell>
        </row>
        <row r="1365">
          <cell r="A1365">
            <v>34237</v>
          </cell>
          <cell r="B1365">
            <v>34237</v>
          </cell>
          <cell r="C1365">
            <v>0</v>
          </cell>
          <cell r="D1365">
            <v>8247.0999999999967</v>
          </cell>
        </row>
        <row r="1366">
          <cell r="A1366">
            <v>34238</v>
          </cell>
          <cell r="B1366">
            <v>34238</v>
          </cell>
          <cell r="C1366">
            <v>1.9</v>
          </cell>
          <cell r="D1366">
            <v>8248.9999999999964</v>
          </cell>
        </row>
        <row r="1367">
          <cell r="A1367">
            <v>34239</v>
          </cell>
          <cell r="B1367">
            <v>34239</v>
          </cell>
          <cell r="C1367">
            <v>3.6</v>
          </cell>
          <cell r="D1367">
            <v>8252.5999999999967</v>
          </cell>
        </row>
        <row r="1368">
          <cell r="A1368">
            <v>34240</v>
          </cell>
          <cell r="B1368">
            <v>34240</v>
          </cell>
          <cell r="C1368">
            <v>3.3</v>
          </cell>
          <cell r="D1368">
            <v>8255.899999999996</v>
          </cell>
        </row>
        <row r="1369">
          <cell r="A1369">
            <v>34241</v>
          </cell>
          <cell r="B1369">
            <v>34241</v>
          </cell>
          <cell r="C1369">
            <v>3.8</v>
          </cell>
          <cell r="D1369">
            <v>8259.6999999999953</v>
          </cell>
        </row>
        <row r="1370">
          <cell r="A1370">
            <v>34242</v>
          </cell>
          <cell r="B1370">
            <v>34242</v>
          </cell>
          <cell r="C1370">
            <v>7.4</v>
          </cell>
          <cell r="D1370">
            <v>8267.0999999999949</v>
          </cell>
        </row>
        <row r="1371">
          <cell r="A1371">
            <v>34243</v>
          </cell>
          <cell r="B1371">
            <v>34243</v>
          </cell>
          <cell r="C1371">
            <v>6.9</v>
          </cell>
          <cell r="D1371">
            <v>8273.9999999999945</v>
          </cell>
        </row>
        <row r="1372">
          <cell r="A1372">
            <v>34244</v>
          </cell>
          <cell r="B1372">
            <v>34244</v>
          </cell>
          <cell r="C1372">
            <v>1.7</v>
          </cell>
          <cell r="D1372">
            <v>8275.6999999999953</v>
          </cell>
        </row>
        <row r="1373">
          <cell r="A1373">
            <v>34245</v>
          </cell>
          <cell r="B1373">
            <v>34245</v>
          </cell>
          <cell r="C1373">
            <v>1.4</v>
          </cell>
          <cell r="D1373">
            <v>8277.0999999999949</v>
          </cell>
        </row>
        <row r="1374">
          <cell r="A1374">
            <v>34246</v>
          </cell>
          <cell r="B1374">
            <v>34246</v>
          </cell>
          <cell r="C1374">
            <v>1.8</v>
          </cell>
          <cell r="D1374">
            <v>8278.8999999999942</v>
          </cell>
        </row>
        <row r="1375">
          <cell r="A1375">
            <v>34247</v>
          </cell>
          <cell r="B1375">
            <v>34247</v>
          </cell>
          <cell r="C1375">
            <v>0.5</v>
          </cell>
          <cell r="D1375">
            <v>8279.3999999999942</v>
          </cell>
        </row>
        <row r="1376">
          <cell r="A1376">
            <v>34248</v>
          </cell>
          <cell r="B1376">
            <v>34248</v>
          </cell>
          <cell r="C1376">
            <v>1.3</v>
          </cell>
          <cell r="D1376">
            <v>8280.6999999999935</v>
          </cell>
        </row>
        <row r="1377">
          <cell r="A1377">
            <v>34249</v>
          </cell>
          <cell r="B1377">
            <v>34249</v>
          </cell>
          <cell r="C1377">
            <v>2.1</v>
          </cell>
          <cell r="D1377">
            <v>8282.7999999999938</v>
          </cell>
        </row>
        <row r="1378">
          <cell r="A1378">
            <v>34250</v>
          </cell>
          <cell r="B1378">
            <v>34250</v>
          </cell>
          <cell r="C1378">
            <v>2.1</v>
          </cell>
          <cell r="D1378">
            <v>8284.8999999999942</v>
          </cell>
        </row>
        <row r="1379">
          <cell r="A1379">
            <v>34251</v>
          </cell>
          <cell r="B1379">
            <v>34251</v>
          </cell>
          <cell r="C1379">
            <v>2.4</v>
          </cell>
          <cell r="D1379">
            <v>8287.2999999999938</v>
          </cell>
        </row>
        <row r="1380">
          <cell r="A1380">
            <v>34252</v>
          </cell>
          <cell r="B1380">
            <v>34252</v>
          </cell>
          <cell r="C1380">
            <v>3.9</v>
          </cell>
          <cell r="D1380">
            <v>8291.1999999999935</v>
          </cell>
        </row>
        <row r="1381">
          <cell r="A1381">
            <v>34253</v>
          </cell>
          <cell r="B1381">
            <v>34253</v>
          </cell>
          <cell r="C1381">
            <v>3</v>
          </cell>
          <cell r="D1381">
            <v>8294.1999999999935</v>
          </cell>
        </row>
        <row r="1382">
          <cell r="A1382">
            <v>34254</v>
          </cell>
          <cell r="B1382">
            <v>34254</v>
          </cell>
          <cell r="C1382">
            <v>1.1000000000000001</v>
          </cell>
          <cell r="D1382">
            <v>8295.2999999999938</v>
          </cell>
        </row>
        <row r="1383">
          <cell r="A1383">
            <v>34255</v>
          </cell>
          <cell r="B1383">
            <v>34255</v>
          </cell>
          <cell r="C1383">
            <v>0.9</v>
          </cell>
          <cell r="D1383">
            <v>8296.1999999999935</v>
          </cell>
        </row>
        <row r="1384">
          <cell r="A1384">
            <v>34256</v>
          </cell>
          <cell r="B1384">
            <v>34256</v>
          </cell>
          <cell r="C1384">
            <v>1.6</v>
          </cell>
          <cell r="D1384">
            <v>8297.7999999999938</v>
          </cell>
        </row>
        <row r="1385">
          <cell r="A1385">
            <v>34257</v>
          </cell>
          <cell r="B1385">
            <v>34257</v>
          </cell>
          <cell r="C1385">
            <v>8.4</v>
          </cell>
          <cell r="D1385">
            <v>8306.1999999999935</v>
          </cell>
        </row>
        <row r="1386">
          <cell r="A1386">
            <v>34258</v>
          </cell>
          <cell r="B1386">
            <v>34258</v>
          </cell>
          <cell r="C1386">
            <v>9.5</v>
          </cell>
          <cell r="D1386">
            <v>8315.6999999999935</v>
          </cell>
        </row>
        <row r="1387">
          <cell r="A1387">
            <v>34259</v>
          </cell>
          <cell r="B1387">
            <v>34259</v>
          </cell>
          <cell r="C1387">
            <v>10.199999999999999</v>
          </cell>
          <cell r="D1387">
            <v>8325.8999999999942</v>
          </cell>
        </row>
        <row r="1388">
          <cell r="A1388">
            <v>34260</v>
          </cell>
          <cell r="B1388">
            <v>34260</v>
          </cell>
          <cell r="C1388">
            <v>11.8</v>
          </cell>
          <cell r="D1388">
            <v>8337.6999999999935</v>
          </cell>
        </row>
        <row r="1389">
          <cell r="A1389">
            <v>34261</v>
          </cell>
          <cell r="B1389">
            <v>34261</v>
          </cell>
          <cell r="C1389">
            <v>10.9</v>
          </cell>
          <cell r="D1389">
            <v>8348.5999999999931</v>
          </cell>
        </row>
        <row r="1390">
          <cell r="A1390">
            <v>34262</v>
          </cell>
          <cell r="B1390">
            <v>34262</v>
          </cell>
          <cell r="C1390">
            <v>8.9</v>
          </cell>
          <cell r="D1390">
            <v>8357.4999999999927</v>
          </cell>
        </row>
        <row r="1391">
          <cell r="A1391">
            <v>34263</v>
          </cell>
          <cell r="B1391">
            <v>34263</v>
          </cell>
          <cell r="C1391">
            <v>8.4</v>
          </cell>
          <cell r="D1391">
            <v>8365.8999999999924</v>
          </cell>
        </row>
        <row r="1392">
          <cell r="A1392">
            <v>34264</v>
          </cell>
          <cell r="B1392">
            <v>34264</v>
          </cell>
          <cell r="C1392">
            <v>8</v>
          </cell>
          <cell r="D1392">
            <v>8373.8999999999924</v>
          </cell>
        </row>
        <row r="1393">
          <cell r="A1393">
            <v>34265</v>
          </cell>
          <cell r="B1393">
            <v>34265</v>
          </cell>
          <cell r="C1393">
            <v>9.1999999999999993</v>
          </cell>
          <cell r="D1393">
            <v>8383.0999999999931</v>
          </cell>
        </row>
        <row r="1394">
          <cell r="A1394">
            <v>34266</v>
          </cell>
          <cell r="B1394">
            <v>34266</v>
          </cell>
          <cell r="C1394">
            <v>9.6</v>
          </cell>
          <cell r="D1394">
            <v>8392.6999999999935</v>
          </cell>
        </row>
        <row r="1395">
          <cell r="A1395">
            <v>34267</v>
          </cell>
          <cell r="B1395">
            <v>34267</v>
          </cell>
          <cell r="C1395">
            <v>10.5</v>
          </cell>
          <cell r="D1395">
            <v>8403.1999999999935</v>
          </cell>
        </row>
        <row r="1396">
          <cell r="A1396">
            <v>34268</v>
          </cell>
          <cell r="B1396">
            <v>34268</v>
          </cell>
          <cell r="C1396">
            <v>10.8</v>
          </cell>
          <cell r="D1396">
            <v>8413.9999999999927</v>
          </cell>
        </row>
        <row r="1397">
          <cell r="A1397">
            <v>34269</v>
          </cell>
          <cell r="B1397">
            <v>34269</v>
          </cell>
          <cell r="C1397">
            <v>7.9</v>
          </cell>
          <cell r="D1397">
            <v>8421.8999999999924</v>
          </cell>
        </row>
        <row r="1398">
          <cell r="A1398">
            <v>34270</v>
          </cell>
          <cell r="B1398">
            <v>34270</v>
          </cell>
          <cell r="C1398">
            <v>8.1</v>
          </cell>
          <cell r="D1398">
            <v>8429.9999999999927</v>
          </cell>
        </row>
        <row r="1399">
          <cell r="A1399">
            <v>34271</v>
          </cell>
          <cell r="B1399">
            <v>34271</v>
          </cell>
          <cell r="C1399">
            <v>9.8000000000000007</v>
          </cell>
          <cell r="D1399">
            <v>8439.799999999992</v>
          </cell>
        </row>
        <row r="1400">
          <cell r="A1400">
            <v>34272</v>
          </cell>
          <cell r="B1400">
            <v>34272</v>
          </cell>
          <cell r="C1400">
            <v>10.4</v>
          </cell>
          <cell r="D1400">
            <v>8450.1999999999916</v>
          </cell>
        </row>
        <row r="1401">
          <cell r="A1401">
            <v>34273</v>
          </cell>
          <cell r="B1401">
            <v>34273</v>
          </cell>
          <cell r="C1401">
            <v>11.8</v>
          </cell>
          <cell r="D1401">
            <v>8461.9999999999909</v>
          </cell>
        </row>
        <row r="1402">
          <cell r="A1402">
            <v>34274</v>
          </cell>
          <cell r="B1402">
            <v>34274</v>
          </cell>
          <cell r="C1402">
            <v>11.7</v>
          </cell>
          <cell r="D1402">
            <v>8473.6999999999916</v>
          </cell>
        </row>
        <row r="1403">
          <cell r="A1403">
            <v>34275</v>
          </cell>
          <cell r="B1403">
            <v>34275</v>
          </cell>
          <cell r="C1403">
            <v>11</v>
          </cell>
          <cell r="D1403">
            <v>8484.6999999999916</v>
          </cell>
        </row>
        <row r="1404">
          <cell r="A1404">
            <v>34276</v>
          </cell>
          <cell r="B1404">
            <v>34276</v>
          </cell>
          <cell r="C1404">
            <v>12.9</v>
          </cell>
          <cell r="D1404">
            <v>8497.5999999999913</v>
          </cell>
        </row>
        <row r="1405">
          <cell r="A1405">
            <v>34277</v>
          </cell>
          <cell r="B1405">
            <v>34277</v>
          </cell>
          <cell r="C1405">
            <v>12.4</v>
          </cell>
          <cell r="D1405">
            <v>8509.9999999999909</v>
          </cell>
        </row>
        <row r="1406">
          <cell r="A1406">
            <v>34278</v>
          </cell>
          <cell r="B1406">
            <v>34278</v>
          </cell>
          <cell r="C1406">
            <v>11.3</v>
          </cell>
          <cell r="D1406">
            <v>8521.2999999999902</v>
          </cell>
        </row>
        <row r="1407">
          <cell r="A1407">
            <v>34279</v>
          </cell>
          <cell r="B1407">
            <v>34279</v>
          </cell>
          <cell r="C1407">
            <v>11.6</v>
          </cell>
          <cell r="D1407">
            <v>8532.8999999999905</v>
          </cell>
        </row>
        <row r="1408">
          <cell r="A1408">
            <v>34280</v>
          </cell>
          <cell r="B1408">
            <v>34280</v>
          </cell>
          <cell r="C1408">
            <v>9.1999999999999993</v>
          </cell>
          <cell r="D1408">
            <v>8542.0999999999913</v>
          </cell>
        </row>
        <row r="1409">
          <cell r="A1409">
            <v>34281</v>
          </cell>
          <cell r="B1409">
            <v>34281</v>
          </cell>
          <cell r="C1409">
            <v>8.9</v>
          </cell>
          <cell r="D1409">
            <v>8550.9999999999909</v>
          </cell>
        </row>
        <row r="1410">
          <cell r="A1410">
            <v>34282</v>
          </cell>
          <cell r="B1410">
            <v>34282</v>
          </cell>
          <cell r="C1410">
            <v>9.5</v>
          </cell>
          <cell r="D1410">
            <v>8560.4999999999909</v>
          </cell>
        </row>
        <row r="1411">
          <cell r="A1411">
            <v>34283</v>
          </cell>
          <cell r="B1411">
            <v>34283</v>
          </cell>
          <cell r="C1411">
            <v>9.3000000000000007</v>
          </cell>
          <cell r="D1411">
            <v>8569.7999999999902</v>
          </cell>
        </row>
        <row r="1412">
          <cell r="A1412">
            <v>34284</v>
          </cell>
          <cell r="B1412">
            <v>34284</v>
          </cell>
          <cell r="C1412">
            <v>10.4</v>
          </cell>
          <cell r="D1412">
            <v>8580.1999999999898</v>
          </cell>
        </row>
        <row r="1413">
          <cell r="A1413">
            <v>34285</v>
          </cell>
          <cell r="B1413">
            <v>34285</v>
          </cell>
          <cell r="C1413">
            <v>10.8</v>
          </cell>
          <cell r="D1413">
            <v>8590.9999999999891</v>
          </cell>
        </row>
        <row r="1414">
          <cell r="A1414">
            <v>34286</v>
          </cell>
          <cell r="B1414">
            <v>34286</v>
          </cell>
          <cell r="C1414">
            <v>12.6</v>
          </cell>
          <cell r="D1414">
            <v>8603.5999999999894</v>
          </cell>
        </row>
        <row r="1415">
          <cell r="A1415">
            <v>34287</v>
          </cell>
          <cell r="B1415">
            <v>34287</v>
          </cell>
          <cell r="C1415">
            <v>12.5</v>
          </cell>
          <cell r="D1415">
            <v>8616.0999999999894</v>
          </cell>
        </row>
        <row r="1416">
          <cell r="A1416">
            <v>34288</v>
          </cell>
          <cell r="B1416">
            <v>34288</v>
          </cell>
          <cell r="C1416">
            <v>12.1</v>
          </cell>
          <cell r="D1416">
            <v>8628.1999999999898</v>
          </cell>
        </row>
        <row r="1417">
          <cell r="A1417">
            <v>34289</v>
          </cell>
          <cell r="B1417">
            <v>34289</v>
          </cell>
          <cell r="C1417">
            <v>12.4</v>
          </cell>
          <cell r="D1417">
            <v>8640.5999999999894</v>
          </cell>
        </row>
        <row r="1418">
          <cell r="A1418">
            <v>34290</v>
          </cell>
          <cell r="B1418">
            <v>34290</v>
          </cell>
          <cell r="C1418">
            <v>13.4</v>
          </cell>
          <cell r="D1418">
            <v>8653.9999999999891</v>
          </cell>
        </row>
        <row r="1419">
          <cell r="A1419">
            <v>34291</v>
          </cell>
          <cell r="B1419">
            <v>34291</v>
          </cell>
          <cell r="C1419">
            <v>16.7</v>
          </cell>
          <cell r="D1419">
            <v>8670.6999999999898</v>
          </cell>
        </row>
        <row r="1420">
          <cell r="A1420">
            <v>34292</v>
          </cell>
          <cell r="B1420">
            <v>34292</v>
          </cell>
          <cell r="C1420">
            <v>16.600000000000001</v>
          </cell>
          <cell r="D1420">
            <v>8687.2999999999902</v>
          </cell>
        </row>
        <row r="1421">
          <cell r="A1421">
            <v>34293</v>
          </cell>
          <cell r="B1421">
            <v>34293</v>
          </cell>
          <cell r="C1421">
            <v>18.5</v>
          </cell>
          <cell r="D1421">
            <v>8705.7999999999902</v>
          </cell>
        </row>
        <row r="1422">
          <cell r="A1422">
            <v>34294</v>
          </cell>
          <cell r="B1422">
            <v>34294</v>
          </cell>
          <cell r="C1422">
            <v>21.8</v>
          </cell>
          <cell r="D1422">
            <v>8727.5999999999894</v>
          </cell>
        </row>
        <row r="1423">
          <cell r="A1423">
            <v>34295</v>
          </cell>
          <cell r="B1423">
            <v>34295</v>
          </cell>
          <cell r="C1423">
            <v>18.399999999999999</v>
          </cell>
          <cell r="D1423">
            <v>8745.9999999999891</v>
          </cell>
        </row>
        <row r="1424">
          <cell r="A1424">
            <v>34296</v>
          </cell>
          <cell r="B1424">
            <v>34296</v>
          </cell>
          <cell r="C1424">
            <v>19.100000000000001</v>
          </cell>
          <cell r="D1424">
            <v>8765.0999999999894</v>
          </cell>
        </row>
        <row r="1425">
          <cell r="A1425">
            <v>34297</v>
          </cell>
          <cell r="B1425">
            <v>34297</v>
          </cell>
          <cell r="C1425">
            <v>20.100000000000001</v>
          </cell>
          <cell r="D1425">
            <v>8785.1999999999898</v>
          </cell>
        </row>
        <row r="1426">
          <cell r="A1426">
            <v>34298</v>
          </cell>
          <cell r="B1426">
            <v>34298</v>
          </cell>
          <cell r="C1426">
            <v>18.399999999999999</v>
          </cell>
          <cell r="D1426">
            <v>8803.5999999999894</v>
          </cell>
        </row>
        <row r="1427">
          <cell r="A1427">
            <v>34299</v>
          </cell>
          <cell r="B1427">
            <v>34299</v>
          </cell>
          <cell r="C1427">
            <v>18.100000000000001</v>
          </cell>
          <cell r="D1427">
            <v>8821.6999999999898</v>
          </cell>
        </row>
        <row r="1428">
          <cell r="A1428">
            <v>34300</v>
          </cell>
          <cell r="B1428">
            <v>34300</v>
          </cell>
          <cell r="C1428">
            <v>17.899999999999999</v>
          </cell>
          <cell r="D1428">
            <v>8839.5999999999894</v>
          </cell>
        </row>
        <row r="1429">
          <cell r="A1429">
            <v>34301</v>
          </cell>
          <cell r="B1429">
            <v>34301</v>
          </cell>
          <cell r="C1429">
            <v>17</v>
          </cell>
          <cell r="D1429">
            <v>8856.5999999999894</v>
          </cell>
        </row>
        <row r="1430">
          <cell r="A1430">
            <v>34302</v>
          </cell>
          <cell r="B1430">
            <v>34302</v>
          </cell>
          <cell r="C1430">
            <v>19.100000000000001</v>
          </cell>
          <cell r="D1430">
            <v>8875.6999999999898</v>
          </cell>
        </row>
        <row r="1431">
          <cell r="A1431">
            <v>34303</v>
          </cell>
          <cell r="B1431">
            <v>34303</v>
          </cell>
          <cell r="C1431">
            <v>21.1</v>
          </cell>
          <cell r="D1431">
            <v>8896.7999999999902</v>
          </cell>
        </row>
        <row r="1432">
          <cell r="A1432">
            <v>34304</v>
          </cell>
          <cell r="B1432">
            <v>34304</v>
          </cell>
          <cell r="C1432">
            <v>19.2</v>
          </cell>
          <cell r="D1432">
            <v>8915.9999999999909</v>
          </cell>
        </row>
        <row r="1433">
          <cell r="A1433">
            <v>34305</v>
          </cell>
          <cell r="B1433">
            <v>34305</v>
          </cell>
          <cell r="C1433">
            <v>14.7</v>
          </cell>
          <cell r="D1433">
            <v>8930.6999999999916</v>
          </cell>
        </row>
        <row r="1434">
          <cell r="A1434">
            <v>34306</v>
          </cell>
          <cell r="B1434">
            <v>34306</v>
          </cell>
          <cell r="C1434">
            <v>8.1</v>
          </cell>
          <cell r="D1434">
            <v>8938.799999999992</v>
          </cell>
        </row>
        <row r="1435">
          <cell r="A1435">
            <v>34307</v>
          </cell>
          <cell r="B1435">
            <v>34307</v>
          </cell>
          <cell r="C1435">
            <v>7.5</v>
          </cell>
          <cell r="D1435">
            <v>8946.299999999992</v>
          </cell>
        </row>
        <row r="1436">
          <cell r="A1436">
            <v>34308</v>
          </cell>
          <cell r="B1436">
            <v>34308</v>
          </cell>
          <cell r="C1436">
            <v>9.4</v>
          </cell>
          <cell r="D1436">
            <v>8955.6999999999916</v>
          </cell>
        </row>
        <row r="1437">
          <cell r="A1437">
            <v>34309</v>
          </cell>
          <cell r="B1437">
            <v>34309</v>
          </cell>
          <cell r="C1437">
            <v>8.3000000000000007</v>
          </cell>
          <cell r="D1437">
            <v>8963.9999999999909</v>
          </cell>
        </row>
        <row r="1438">
          <cell r="A1438">
            <v>34310</v>
          </cell>
          <cell r="B1438">
            <v>34310</v>
          </cell>
          <cell r="C1438">
            <v>11.5</v>
          </cell>
          <cell r="D1438">
            <v>8975.4999999999909</v>
          </cell>
        </row>
        <row r="1439">
          <cell r="A1439">
            <v>34311</v>
          </cell>
          <cell r="B1439">
            <v>34311</v>
          </cell>
          <cell r="C1439">
            <v>11.8</v>
          </cell>
          <cell r="D1439">
            <v>8987.2999999999902</v>
          </cell>
        </row>
        <row r="1440">
          <cell r="A1440">
            <v>34312</v>
          </cell>
          <cell r="B1440">
            <v>34312</v>
          </cell>
          <cell r="C1440">
            <v>8.1</v>
          </cell>
          <cell r="D1440">
            <v>8995.3999999999905</v>
          </cell>
        </row>
        <row r="1441">
          <cell r="A1441">
            <v>34313</v>
          </cell>
          <cell r="B1441">
            <v>34313</v>
          </cell>
          <cell r="C1441">
            <v>9.6</v>
          </cell>
          <cell r="D1441">
            <v>9004.9999999999909</v>
          </cell>
        </row>
        <row r="1442">
          <cell r="A1442">
            <v>34314</v>
          </cell>
          <cell r="B1442">
            <v>34314</v>
          </cell>
          <cell r="C1442">
            <v>10.6</v>
          </cell>
          <cell r="D1442">
            <v>9015.5999999999913</v>
          </cell>
        </row>
        <row r="1443">
          <cell r="A1443">
            <v>34315</v>
          </cell>
          <cell r="B1443">
            <v>34315</v>
          </cell>
          <cell r="C1443">
            <v>11.4</v>
          </cell>
          <cell r="D1443">
            <v>9026.9999999999909</v>
          </cell>
        </row>
        <row r="1444">
          <cell r="A1444">
            <v>34316</v>
          </cell>
          <cell r="B1444">
            <v>34316</v>
          </cell>
          <cell r="C1444">
            <v>11.8</v>
          </cell>
          <cell r="D1444">
            <v>9038.7999999999902</v>
          </cell>
        </row>
        <row r="1445">
          <cell r="A1445">
            <v>34317</v>
          </cell>
          <cell r="B1445">
            <v>34317</v>
          </cell>
          <cell r="C1445">
            <v>11.9</v>
          </cell>
          <cell r="D1445">
            <v>9050.6999999999898</v>
          </cell>
        </row>
        <row r="1446">
          <cell r="A1446">
            <v>34318</v>
          </cell>
          <cell r="B1446">
            <v>34318</v>
          </cell>
          <cell r="C1446">
            <v>12.8</v>
          </cell>
          <cell r="D1446">
            <v>9063.4999999999891</v>
          </cell>
        </row>
        <row r="1447">
          <cell r="A1447">
            <v>34319</v>
          </cell>
          <cell r="B1447">
            <v>34319</v>
          </cell>
          <cell r="C1447">
            <v>9.8000000000000007</v>
          </cell>
          <cell r="D1447">
            <v>9073.2999999999884</v>
          </cell>
        </row>
        <row r="1448">
          <cell r="A1448">
            <v>34320</v>
          </cell>
          <cell r="B1448">
            <v>34320</v>
          </cell>
          <cell r="C1448">
            <v>10.1</v>
          </cell>
          <cell r="D1448">
            <v>9083.3999999999887</v>
          </cell>
        </row>
        <row r="1449">
          <cell r="A1449">
            <v>34321</v>
          </cell>
          <cell r="B1449">
            <v>34321</v>
          </cell>
          <cell r="C1449">
            <v>10.9</v>
          </cell>
          <cell r="D1449">
            <v>9094.2999999999884</v>
          </cell>
        </row>
        <row r="1450">
          <cell r="A1450">
            <v>34322</v>
          </cell>
          <cell r="B1450">
            <v>34322</v>
          </cell>
          <cell r="C1450">
            <v>5.6</v>
          </cell>
          <cell r="D1450">
            <v>9099.8999999999887</v>
          </cell>
        </row>
        <row r="1451">
          <cell r="A1451">
            <v>34323</v>
          </cell>
          <cell r="B1451">
            <v>34323</v>
          </cell>
          <cell r="C1451">
            <v>10.6</v>
          </cell>
          <cell r="D1451">
            <v>9110.4999999999891</v>
          </cell>
        </row>
        <row r="1452">
          <cell r="A1452">
            <v>34324</v>
          </cell>
          <cell r="B1452">
            <v>34324</v>
          </cell>
          <cell r="C1452">
            <v>13.2</v>
          </cell>
          <cell r="D1452">
            <v>9123.6999999999898</v>
          </cell>
        </row>
        <row r="1453">
          <cell r="A1453">
            <v>34325</v>
          </cell>
          <cell r="B1453">
            <v>34325</v>
          </cell>
          <cell r="C1453">
            <v>13.8</v>
          </cell>
          <cell r="D1453">
            <v>9137.4999999999891</v>
          </cell>
        </row>
        <row r="1454">
          <cell r="A1454">
            <v>34326</v>
          </cell>
          <cell r="B1454">
            <v>34326</v>
          </cell>
          <cell r="C1454">
            <v>12</v>
          </cell>
          <cell r="D1454">
            <v>9149.4999999999891</v>
          </cell>
        </row>
        <row r="1455">
          <cell r="A1455">
            <v>34327</v>
          </cell>
          <cell r="B1455">
            <v>34327</v>
          </cell>
          <cell r="C1455">
            <v>12.6</v>
          </cell>
          <cell r="D1455">
            <v>9162.0999999999894</v>
          </cell>
        </row>
        <row r="1456">
          <cell r="A1456">
            <v>34328</v>
          </cell>
          <cell r="B1456">
            <v>34328</v>
          </cell>
          <cell r="C1456">
            <v>13.9</v>
          </cell>
          <cell r="D1456">
            <v>9175.9999999999891</v>
          </cell>
        </row>
        <row r="1457">
          <cell r="A1457">
            <v>34329</v>
          </cell>
          <cell r="B1457">
            <v>34329</v>
          </cell>
          <cell r="C1457">
            <v>14.5</v>
          </cell>
          <cell r="D1457">
            <v>9190.4999999999891</v>
          </cell>
        </row>
        <row r="1458">
          <cell r="A1458">
            <v>34330</v>
          </cell>
          <cell r="B1458">
            <v>34330</v>
          </cell>
          <cell r="C1458">
            <v>14.3</v>
          </cell>
          <cell r="D1458">
            <v>9204.7999999999884</v>
          </cell>
        </row>
        <row r="1459">
          <cell r="A1459">
            <v>34331</v>
          </cell>
          <cell r="B1459">
            <v>34331</v>
          </cell>
          <cell r="C1459">
            <v>15.8</v>
          </cell>
          <cell r="D1459">
            <v>9220.5999999999876</v>
          </cell>
        </row>
        <row r="1460">
          <cell r="A1460">
            <v>34332</v>
          </cell>
          <cell r="B1460">
            <v>34332</v>
          </cell>
          <cell r="C1460">
            <v>16.2</v>
          </cell>
          <cell r="D1460">
            <v>9236.7999999999884</v>
          </cell>
        </row>
        <row r="1461">
          <cell r="A1461">
            <v>34333</v>
          </cell>
          <cell r="B1461">
            <v>34333</v>
          </cell>
          <cell r="C1461">
            <v>11.5</v>
          </cell>
          <cell r="D1461">
            <v>9248.2999999999884</v>
          </cell>
        </row>
        <row r="1462">
          <cell r="A1462">
            <v>34334</v>
          </cell>
          <cell r="B1462">
            <v>34334</v>
          </cell>
          <cell r="C1462">
            <v>8.6</v>
          </cell>
          <cell r="D1462">
            <v>9256.8999999999887</v>
          </cell>
        </row>
        <row r="1463">
          <cell r="A1463">
            <v>34335</v>
          </cell>
          <cell r="B1463">
            <v>34335</v>
          </cell>
          <cell r="C1463">
            <v>11.4</v>
          </cell>
          <cell r="D1463">
            <v>9268.2999999999884</v>
          </cell>
        </row>
        <row r="1464">
          <cell r="A1464">
            <v>34336</v>
          </cell>
          <cell r="B1464">
            <v>34336</v>
          </cell>
          <cell r="C1464">
            <v>14.5</v>
          </cell>
          <cell r="D1464">
            <v>9282.7999999999884</v>
          </cell>
        </row>
        <row r="1465">
          <cell r="A1465">
            <v>34337</v>
          </cell>
          <cell r="B1465">
            <v>34337</v>
          </cell>
          <cell r="C1465">
            <v>13.6</v>
          </cell>
          <cell r="D1465">
            <v>9296.3999999999887</v>
          </cell>
        </row>
        <row r="1466">
          <cell r="A1466">
            <v>34338</v>
          </cell>
          <cell r="B1466">
            <v>34338</v>
          </cell>
          <cell r="C1466">
            <v>10.8</v>
          </cell>
          <cell r="D1466">
            <v>9307.199999999988</v>
          </cell>
        </row>
        <row r="1467">
          <cell r="A1467">
            <v>34339</v>
          </cell>
          <cell r="B1467">
            <v>34339</v>
          </cell>
          <cell r="C1467">
            <v>9.9</v>
          </cell>
          <cell r="D1467">
            <v>9317.0999999999876</v>
          </cell>
        </row>
        <row r="1468">
          <cell r="A1468">
            <v>34340</v>
          </cell>
          <cell r="B1468">
            <v>34340</v>
          </cell>
          <cell r="C1468">
            <v>8.9</v>
          </cell>
          <cell r="D1468">
            <v>9325.9999999999873</v>
          </cell>
        </row>
        <row r="1469">
          <cell r="A1469">
            <v>34341</v>
          </cell>
          <cell r="B1469">
            <v>34341</v>
          </cell>
          <cell r="C1469">
            <v>10.3</v>
          </cell>
          <cell r="D1469">
            <v>9336.2999999999865</v>
          </cell>
        </row>
        <row r="1470">
          <cell r="A1470">
            <v>34342</v>
          </cell>
          <cell r="B1470">
            <v>34342</v>
          </cell>
          <cell r="C1470">
            <v>11.5</v>
          </cell>
          <cell r="D1470">
            <v>9347.7999999999865</v>
          </cell>
        </row>
        <row r="1471">
          <cell r="A1471">
            <v>34343</v>
          </cell>
          <cell r="B1471">
            <v>34343</v>
          </cell>
          <cell r="C1471">
            <v>13.7</v>
          </cell>
          <cell r="D1471">
            <v>9361.4999999999873</v>
          </cell>
        </row>
        <row r="1472">
          <cell r="A1472">
            <v>34344</v>
          </cell>
          <cell r="B1472">
            <v>34344</v>
          </cell>
          <cell r="C1472">
            <v>12.2</v>
          </cell>
          <cell r="D1472">
            <v>9373.699999999988</v>
          </cell>
        </row>
        <row r="1473">
          <cell r="A1473">
            <v>34345</v>
          </cell>
          <cell r="B1473">
            <v>34345</v>
          </cell>
          <cell r="C1473">
            <v>12.4</v>
          </cell>
          <cell r="D1473">
            <v>9386.0999999999876</v>
          </cell>
        </row>
        <row r="1474">
          <cell r="A1474">
            <v>34346</v>
          </cell>
          <cell r="B1474">
            <v>34346</v>
          </cell>
          <cell r="C1474">
            <v>9.9</v>
          </cell>
          <cell r="D1474">
            <v>9395.9999999999873</v>
          </cell>
        </row>
        <row r="1475">
          <cell r="A1475">
            <v>34347</v>
          </cell>
          <cell r="B1475">
            <v>34347</v>
          </cell>
          <cell r="C1475">
            <v>6.5</v>
          </cell>
          <cell r="D1475">
            <v>9402.4999999999873</v>
          </cell>
        </row>
        <row r="1476">
          <cell r="A1476">
            <v>34348</v>
          </cell>
          <cell r="B1476">
            <v>34348</v>
          </cell>
          <cell r="C1476">
            <v>8.5</v>
          </cell>
          <cell r="D1476">
            <v>9410.9999999999873</v>
          </cell>
        </row>
        <row r="1477">
          <cell r="A1477">
            <v>34349</v>
          </cell>
          <cell r="B1477">
            <v>34349</v>
          </cell>
          <cell r="C1477">
            <v>10.4</v>
          </cell>
          <cell r="D1477">
            <v>9421.3999999999869</v>
          </cell>
        </row>
        <row r="1478">
          <cell r="A1478">
            <v>34350</v>
          </cell>
          <cell r="B1478">
            <v>34350</v>
          </cell>
          <cell r="C1478">
            <v>13.6</v>
          </cell>
          <cell r="D1478">
            <v>9434.9999999999873</v>
          </cell>
        </row>
        <row r="1479">
          <cell r="A1479">
            <v>34351</v>
          </cell>
          <cell r="B1479">
            <v>34351</v>
          </cell>
          <cell r="C1479">
            <v>17</v>
          </cell>
          <cell r="D1479">
            <v>9451.9999999999873</v>
          </cell>
        </row>
        <row r="1480">
          <cell r="A1480">
            <v>34352</v>
          </cell>
          <cell r="B1480">
            <v>34352</v>
          </cell>
          <cell r="C1480">
            <v>15.9</v>
          </cell>
          <cell r="D1480">
            <v>9467.8999999999869</v>
          </cell>
        </row>
        <row r="1481">
          <cell r="A1481">
            <v>34353</v>
          </cell>
          <cell r="B1481">
            <v>34353</v>
          </cell>
          <cell r="C1481">
            <v>13</v>
          </cell>
          <cell r="D1481">
            <v>9480.8999999999869</v>
          </cell>
        </row>
        <row r="1482">
          <cell r="A1482">
            <v>34354</v>
          </cell>
          <cell r="B1482">
            <v>34354</v>
          </cell>
          <cell r="C1482">
            <v>13.8</v>
          </cell>
          <cell r="D1482">
            <v>9494.6999999999862</v>
          </cell>
        </row>
        <row r="1483">
          <cell r="A1483">
            <v>34355</v>
          </cell>
          <cell r="B1483">
            <v>34355</v>
          </cell>
          <cell r="C1483">
            <v>12.6</v>
          </cell>
          <cell r="D1483">
            <v>9507.2999999999865</v>
          </cell>
        </row>
        <row r="1484">
          <cell r="A1484">
            <v>34356</v>
          </cell>
          <cell r="B1484">
            <v>34356</v>
          </cell>
          <cell r="C1484">
            <v>10.5</v>
          </cell>
          <cell r="D1484">
            <v>9517.7999999999865</v>
          </cell>
        </row>
        <row r="1485">
          <cell r="A1485">
            <v>34357</v>
          </cell>
          <cell r="B1485">
            <v>34357</v>
          </cell>
          <cell r="C1485">
            <v>10.199999999999999</v>
          </cell>
          <cell r="D1485">
            <v>9527.9999999999873</v>
          </cell>
        </row>
        <row r="1486">
          <cell r="A1486">
            <v>34358</v>
          </cell>
          <cell r="B1486">
            <v>34358</v>
          </cell>
          <cell r="C1486">
            <v>11.6</v>
          </cell>
          <cell r="D1486">
            <v>9539.5999999999876</v>
          </cell>
        </row>
        <row r="1487">
          <cell r="A1487">
            <v>34359</v>
          </cell>
          <cell r="B1487">
            <v>34359</v>
          </cell>
          <cell r="C1487">
            <v>10.8</v>
          </cell>
          <cell r="D1487">
            <v>9550.3999999999869</v>
          </cell>
        </row>
        <row r="1488">
          <cell r="A1488">
            <v>34360</v>
          </cell>
          <cell r="B1488">
            <v>34360</v>
          </cell>
          <cell r="C1488">
            <v>10.6</v>
          </cell>
          <cell r="D1488">
            <v>9560.9999999999873</v>
          </cell>
        </row>
        <row r="1489">
          <cell r="A1489">
            <v>34361</v>
          </cell>
          <cell r="B1489">
            <v>34361</v>
          </cell>
          <cell r="C1489">
            <v>9.8000000000000007</v>
          </cell>
          <cell r="D1489">
            <v>9570.7999999999865</v>
          </cell>
        </row>
        <row r="1490">
          <cell r="A1490">
            <v>34362</v>
          </cell>
          <cell r="B1490">
            <v>34362</v>
          </cell>
          <cell r="C1490">
            <v>11.2</v>
          </cell>
          <cell r="D1490">
            <v>9581.9999999999873</v>
          </cell>
        </row>
        <row r="1491">
          <cell r="A1491">
            <v>34363</v>
          </cell>
          <cell r="B1491">
            <v>34363</v>
          </cell>
          <cell r="C1491">
            <v>12.2</v>
          </cell>
          <cell r="D1491">
            <v>9594.199999999988</v>
          </cell>
        </row>
        <row r="1492">
          <cell r="A1492">
            <v>34364</v>
          </cell>
          <cell r="B1492">
            <v>34364</v>
          </cell>
          <cell r="C1492">
            <v>11.3</v>
          </cell>
          <cell r="D1492">
            <v>9605.4999999999873</v>
          </cell>
        </row>
        <row r="1493">
          <cell r="A1493">
            <v>34365</v>
          </cell>
          <cell r="B1493">
            <v>34365</v>
          </cell>
          <cell r="C1493">
            <v>10.9</v>
          </cell>
          <cell r="D1493">
            <v>9616.3999999999869</v>
          </cell>
        </row>
        <row r="1494">
          <cell r="A1494">
            <v>34366</v>
          </cell>
          <cell r="B1494">
            <v>34366</v>
          </cell>
          <cell r="C1494">
            <v>10.8</v>
          </cell>
          <cell r="D1494">
            <v>9627.1999999999862</v>
          </cell>
        </row>
        <row r="1495">
          <cell r="A1495">
            <v>34367</v>
          </cell>
          <cell r="B1495">
            <v>34367</v>
          </cell>
          <cell r="C1495">
            <v>10.8</v>
          </cell>
          <cell r="D1495">
            <v>9637.9999999999854</v>
          </cell>
        </row>
        <row r="1496">
          <cell r="A1496">
            <v>34368</v>
          </cell>
          <cell r="B1496">
            <v>34368</v>
          </cell>
          <cell r="C1496">
            <v>13.5</v>
          </cell>
          <cell r="D1496">
            <v>9651.4999999999854</v>
          </cell>
        </row>
        <row r="1497">
          <cell r="A1497">
            <v>34369</v>
          </cell>
          <cell r="B1497">
            <v>34369</v>
          </cell>
          <cell r="C1497">
            <v>13.5</v>
          </cell>
          <cell r="D1497">
            <v>9664.9999999999854</v>
          </cell>
        </row>
        <row r="1498">
          <cell r="A1498">
            <v>34370</v>
          </cell>
          <cell r="B1498">
            <v>34370</v>
          </cell>
          <cell r="C1498">
            <v>13.9</v>
          </cell>
          <cell r="D1498">
            <v>9678.8999999999851</v>
          </cell>
        </row>
        <row r="1499">
          <cell r="A1499">
            <v>34371</v>
          </cell>
          <cell r="B1499">
            <v>34371</v>
          </cell>
          <cell r="C1499">
            <v>13.3</v>
          </cell>
          <cell r="D1499">
            <v>9692.1999999999844</v>
          </cell>
        </row>
        <row r="1500">
          <cell r="A1500">
            <v>34372</v>
          </cell>
          <cell r="B1500">
            <v>34372</v>
          </cell>
          <cell r="C1500">
            <v>12.4</v>
          </cell>
          <cell r="D1500">
            <v>9704.599999999984</v>
          </cell>
        </row>
        <row r="1501">
          <cell r="A1501">
            <v>34373</v>
          </cell>
          <cell r="B1501">
            <v>34373</v>
          </cell>
          <cell r="C1501">
            <v>12.8</v>
          </cell>
          <cell r="D1501">
            <v>9717.3999999999833</v>
          </cell>
        </row>
        <row r="1502">
          <cell r="A1502">
            <v>34374</v>
          </cell>
          <cell r="B1502">
            <v>34374</v>
          </cell>
          <cell r="C1502">
            <v>11.6</v>
          </cell>
          <cell r="D1502">
            <v>9728.9999999999836</v>
          </cell>
        </row>
        <row r="1503">
          <cell r="A1503">
            <v>34375</v>
          </cell>
          <cell r="B1503">
            <v>34375</v>
          </cell>
          <cell r="C1503">
            <v>11.2</v>
          </cell>
          <cell r="D1503">
            <v>9740.1999999999844</v>
          </cell>
        </row>
        <row r="1504">
          <cell r="A1504">
            <v>34376</v>
          </cell>
          <cell r="B1504">
            <v>34376</v>
          </cell>
          <cell r="C1504">
            <v>12.3</v>
          </cell>
          <cell r="D1504">
            <v>9752.4999999999836</v>
          </cell>
        </row>
        <row r="1505">
          <cell r="A1505">
            <v>34377</v>
          </cell>
          <cell r="B1505">
            <v>34377</v>
          </cell>
          <cell r="C1505">
            <v>16.2</v>
          </cell>
          <cell r="D1505">
            <v>9768.6999999999844</v>
          </cell>
        </row>
        <row r="1506">
          <cell r="A1506">
            <v>34378</v>
          </cell>
          <cell r="B1506">
            <v>34378</v>
          </cell>
          <cell r="C1506">
            <v>24.8</v>
          </cell>
          <cell r="D1506">
            <v>9793.4999999999836</v>
          </cell>
        </row>
        <row r="1507">
          <cell r="A1507">
            <v>34379</v>
          </cell>
          <cell r="B1507">
            <v>34379</v>
          </cell>
          <cell r="C1507">
            <v>22.8</v>
          </cell>
          <cell r="D1507">
            <v>9816.2999999999829</v>
          </cell>
        </row>
        <row r="1508">
          <cell r="A1508">
            <v>34380</v>
          </cell>
          <cell r="B1508">
            <v>34380</v>
          </cell>
          <cell r="C1508">
            <v>20.3</v>
          </cell>
          <cell r="D1508">
            <v>9836.5999999999822</v>
          </cell>
        </row>
        <row r="1509">
          <cell r="A1509">
            <v>34381</v>
          </cell>
          <cell r="B1509">
            <v>34381</v>
          </cell>
          <cell r="C1509">
            <v>18.600000000000001</v>
          </cell>
          <cell r="D1509">
            <v>9855.1999999999825</v>
          </cell>
        </row>
        <row r="1510">
          <cell r="A1510">
            <v>34382</v>
          </cell>
          <cell r="B1510">
            <v>34382</v>
          </cell>
          <cell r="C1510">
            <v>18.5</v>
          </cell>
          <cell r="D1510">
            <v>9873.6999999999825</v>
          </cell>
        </row>
        <row r="1511">
          <cell r="A1511">
            <v>34383</v>
          </cell>
          <cell r="B1511">
            <v>34383</v>
          </cell>
          <cell r="C1511">
            <v>18.5</v>
          </cell>
          <cell r="D1511">
            <v>9892.1999999999825</v>
          </cell>
        </row>
        <row r="1512">
          <cell r="A1512">
            <v>34384</v>
          </cell>
          <cell r="B1512">
            <v>34384</v>
          </cell>
          <cell r="C1512">
            <v>19.899999999999999</v>
          </cell>
          <cell r="D1512">
            <v>9912.0999999999822</v>
          </cell>
        </row>
        <row r="1513">
          <cell r="A1513">
            <v>34385</v>
          </cell>
          <cell r="B1513">
            <v>34385</v>
          </cell>
          <cell r="C1513">
            <v>18.3</v>
          </cell>
          <cell r="D1513">
            <v>9930.3999999999814</v>
          </cell>
        </row>
        <row r="1514">
          <cell r="A1514">
            <v>34386</v>
          </cell>
          <cell r="B1514">
            <v>34386</v>
          </cell>
          <cell r="C1514">
            <v>16.100000000000001</v>
          </cell>
          <cell r="D1514">
            <v>9946.4999999999818</v>
          </cell>
        </row>
        <row r="1515">
          <cell r="A1515">
            <v>34387</v>
          </cell>
          <cell r="B1515">
            <v>34387</v>
          </cell>
          <cell r="C1515">
            <v>16.899999999999999</v>
          </cell>
          <cell r="D1515">
            <v>9963.3999999999814</v>
          </cell>
        </row>
        <row r="1516">
          <cell r="A1516">
            <v>34388</v>
          </cell>
          <cell r="B1516">
            <v>34388</v>
          </cell>
          <cell r="C1516">
            <v>18.8</v>
          </cell>
          <cell r="D1516">
            <v>9982.1999999999807</v>
          </cell>
        </row>
        <row r="1517">
          <cell r="A1517">
            <v>34389</v>
          </cell>
          <cell r="B1517">
            <v>34389</v>
          </cell>
          <cell r="C1517">
            <v>18.8</v>
          </cell>
          <cell r="D1517">
            <v>10000.99999999998</v>
          </cell>
        </row>
        <row r="1518">
          <cell r="A1518">
            <v>34390</v>
          </cell>
          <cell r="B1518">
            <v>34390</v>
          </cell>
          <cell r="C1518">
            <v>16.100000000000001</v>
          </cell>
          <cell r="D1518">
            <v>10017.09999999998</v>
          </cell>
        </row>
        <row r="1519">
          <cell r="A1519">
            <v>34391</v>
          </cell>
          <cell r="B1519">
            <v>34391</v>
          </cell>
          <cell r="C1519">
            <v>15</v>
          </cell>
          <cell r="D1519">
            <v>10032.09999999998</v>
          </cell>
        </row>
        <row r="1520">
          <cell r="A1520">
            <v>34392</v>
          </cell>
          <cell r="B1520">
            <v>34392</v>
          </cell>
          <cell r="C1520">
            <v>9.9</v>
          </cell>
          <cell r="D1520">
            <v>10041.99999999998</v>
          </cell>
        </row>
        <row r="1521">
          <cell r="A1521">
            <v>34393</v>
          </cell>
          <cell r="B1521">
            <v>34393</v>
          </cell>
          <cell r="C1521">
            <v>9.3000000000000007</v>
          </cell>
          <cell r="D1521">
            <v>10051.299999999979</v>
          </cell>
        </row>
        <row r="1522">
          <cell r="A1522">
            <v>34394</v>
          </cell>
          <cell r="B1522">
            <v>34394</v>
          </cell>
          <cell r="C1522">
            <v>14.3</v>
          </cell>
          <cell r="D1522">
            <v>10065.599999999979</v>
          </cell>
        </row>
        <row r="1523">
          <cell r="A1523">
            <v>34395</v>
          </cell>
          <cell r="B1523">
            <v>34395</v>
          </cell>
          <cell r="C1523">
            <v>12.9</v>
          </cell>
          <cell r="D1523">
            <v>10078.499999999978</v>
          </cell>
        </row>
        <row r="1524">
          <cell r="A1524">
            <v>34396</v>
          </cell>
          <cell r="B1524">
            <v>34396</v>
          </cell>
          <cell r="C1524">
            <v>10.1</v>
          </cell>
          <cell r="D1524">
            <v>10088.599999999979</v>
          </cell>
        </row>
        <row r="1525">
          <cell r="A1525">
            <v>34397</v>
          </cell>
          <cell r="B1525">
            <v>34397</v>
          </cell>
          <cell r="C1525">
            <v>10.8</v>
          </cell>
          <cell r="D1525">
            <v>10099.399999999978</v>
          </cell>
        </row>
        <row r="1526">
          <cell r="A1526">
            <v>34398</v>
          </cell>
          <cell r="B1526">
            <v>34398</v>
          </cell>
          <cell r="C1526">
            <v>10.3</v>
          </cell>
          <cell r="D1526">
            <v>10109.699999999977</v>
          </cell>
        </row>
        <row r="1527">
          <cell r="A1527">
            <v>34399</v>
          </cell>
          <cell r="B1527">
            <v>34399</v>
          </cell>
          <cell r="C1527">
            <v>8.9</v>
          </cell>
          <cell r="D1527">
            <v>10118.599999999977</v>
          </cell>
        </row>
        <row r="1528">
          <cell r="A1528">
            <v>34400</v>
          </cell>
          <cell r="B1528">
            <v>34400</v>
          </cell>
          <cell r="C1528">
            <v>8.5</v>
          </cell>
          <cell r="D1528">
            <v>10127.099999999977</v>
          </cell>
        </row>
        <row r="1529">
          <cell r="A1529">
            <v>34401</v>
          </cell>
          <cell r="B1529">
            <v>34401</v>
          </cell>
          <cell r="C1529">
            <v>6</v>
          </cell>
          <cell r="D1529">
            <v>10133.099999999977</v>
          </cell>
        </row>
        <row r="1530">
          <cell r="A1530">
            <v>34402</v>
          </cell>
          <cell r="B1530">
            <v>34402</v>
          </cell>
          <cell r="C1530">
            <v>2.9</v>
          </cell>
          <cell r="D1530">
            <v>10135.999999999976</v>
          </cell>
        </row>
        <row r="1531">
          <cell r="A1531">
            <v>34403</v>
          </cell>
          <cell r="B1531">
            <v>34403</v>
          </cell>
          <cell r="C1531">
            <v>6.9</v>
          </cell>
          <cell r="D1531">
            <v>10142.899999999976</v>
          </cell>
        </row>
        <row r="1532">
          <cell r="A1532">
            <v>34404</v>
          </cell>
          <cell r="B1532">
            <v>34404</v>
          </cell>
          <cell r="C1532">
            <v>9.4</v>
          </cell>
          <cell r="D1532">
            <v>10152.299999999976</v>
          </cell>
        </row>
        <row r="1533">
          <cell r="A1533">
            <v>34405</v>
          </cell>
          <cell r="B1533">
            <v>34405</v>
          </cell>
          <cell r="C1533">
            <v>8.6999999999999993</v>
          </cell>
          <cell r="D1533">
            <v>10160.999999999976</v>
          </cell>
        </row>
        <row r="1534">
          <cell r="A1534">
            <v>34406</v>
          </cell>
          <cell r="B1534">
            <v>34406</v>
          </cell>
          <cell r="C1534">
            <v>10.4</v>
          </cell>
          <cell r="D1534">
            <v>10171.399999999976</v>
          </cell>
        </row>
        <row r="1535">
          <cell r="A1535">
            <v>34407</v>
          </cell>
          <cell r="B1535">
            <v>34407</v>
          </cell>
          <cell r="C1535">
            <v>8.3000000000000007</v>
          </cell>
          <cell r="D1535">
            <v>10179.699999999975</v>
          </cell>
        </row>
        <row r="1536">
          <cell r="A1536">
            <v>34408</v>
          </cell>
          <cell r="B1536">
            <v>34408</v>
          </cell>
          <cell r="C1536">
            <v>9.1</v>
          </cell>
          <cell r="D1536">
            <v>10188.799999999976</v>
          </cell>
        </row>
        <row r="1537">
          <cell r="A1537">
            <v>34409</v>
          </cell>
          <cell r="B1537">
            <v>34409</v>
          </cell>
          <cell r="C1537">
            <v>11</v>
          </cell>
          <cell r="D1537">
            <v>10199.799999999976</v>
          </cell>
        </row>
        <row r="1538">
          <cell r="A1538">
            <v>34410</v>
          </cell>
          <cell r="B1538">
            <v>34410</v>
          </cell>
          <cell r="C1538">
            <v>12.4</v>
          </cell>
          <cell r="D1538">
            <v>10212.199999999975</v>
          </cell>
        </row>
        <row r="1539">
          <cell r="A1539">
            <v>34411</v>
          </cell>
          <cell r="B1539">
            <v>34411</v>
          </cell>
          <cell r="C1539">
            <v>13</v>
          </cell>
          <cell r="D1539">
            <v>10225.199999999975</v>
          </cell>
        </row>
        <row r="1540">
          <cell r="A1540">
            <v>34412</v>
          </cell>
          <cell r="B1540">
            <v>34412</v>
          </cell>
          <cell r="C1540">
            <v>10.8</v>
          </cell>
          <cell r="D1540">
            <v>10235.999999999975</v>
          </cell>
        </row>
        <row r="1541">
          <cell r="A1541">
            <v>34413</v>
          </cell>
          <cell r="B1541">
            <v>34413</v>
          </cell>
          <cell r="C1541">
            <v>12.7</v>
          </cell>
          <cell r="D1541">
            <v>10248.699999999975</v>
          </cell>
        </row>
        <row r="1542">
          <cell r="A1542">
            <v>34414</v>
          </cell>
          <cell r="B1542">
            <v>34414</v>
          </cell>
          <cell r="C1542">
            <v>13.4</v>
          </cell>
          <cell r="D1542">
            <v>10262.099999999975</v>
          </cell>
        </row>
        <row r="1543">
          <cell r="A1543">
            <v>34415</v>
          </cell>
          <cell r="B1543">
            <v>34415</v>
          </cell>
          <cell r="C1543">
            <v>11.1</v>
          </cell>
          <cell r="D1543">
            <v>10273.199999999975</v>
          </cell>
        </row>
        <row r="1544">
          <cell r="A1544">
            <v>34416</v>
          </cell>
          <cell r="B1544">
            <v>34416</v>
          </cell>
          <cell r="C1544">
            <v>5.5</v>
          </cell>
          <cell r="D1544">
            <v>10278.699999999975</v>
          </cell>
        </row>
        <row r="1545">
          <cell r="A1545">
            <v>34417</v>
          </cell>
          <cell r="B1545">
            <v>34417</v>
          </cell>
          <cell r="C1545">
            <v>5.0999999999999996</v>
          </cell>
          <cell r="D1545">
            <v>10283.799999999976</v>
          </cell>
        </row>
        <row r="1546">
          <cell r="A1546">
            <v>34418</v>
          </cell>
          <cell r="B1546">
            <v>34418</v>
          </cell>
          <cell r="C1546">
            <v>6.8</v>
          </cell>
          <cell r="D1546">
            <v>10290.599999999975</v>
          </cell>
        </row>
        <row r="1547">
          <cell r="A1547">
            <v>34419</v>
          </cell>
          <cell r="B1547">
            <v>34419</v>
          </cell>
          <cell r="C1547">
            <v>9.8000000000000007</v>
          </cell>
          <cell r="D1547">
            <v>10300.399999999974</v>
          </cell>
        </row>
        <row r="1548">
          <cell r="A1548">
            <v>34420</v>
          </cell>
          <cell r="B1548">
            <v>34420</v>
          </cell>
          <cell r="C1548">
            <v>10.9</v>
          </cell>
          <cell r="D1548">
            <v>10311.299999999974</v>
          </cell>
        </row>
        <row r="1549">
          <cell r="A1549">
            <v>34421</v>
          </cell>
          <cell r="B1549">
            <v>34421</v>
          </cell>
          <cell r="C1549">
            <v>9.6</v>
          </cell>
          <cell r="D1549">
            <v>10320.899999999974</v>
          </cell>
        </row>
        <row r="1550">
          <cell r="A1550">
            <v>34422</v>
          </cell>
          <cell r="B1550">
            <v>34422</v>
          </cell>
          <cell r="C1550">
            <v>5</v>
          </cell>
          <cell r="D1550">
            <v>10325.899999999974</v>
          </cell>
        </row>
        <row r="1551">
          <cell r="A1551">
            <v>34423</v>
          </cell>
          <cell r="B1551">
            <v>34423</v>
          </cell>
          <cell r="C1551">
            <v>4.0999999999999996</v>
          </cell>
          <cell r="D1551">
            <v>10329.999999999975</v>
          </cell>
        </row>
        <row r="1552">
          <cell r="A1552">
            <v>34424</v>
          </cell>
          <cell r="B1552">
            <v>34424</v>
          </cell>
          <cell r="C1552">
            <v>4.5</v>
          </cell>
          <cell r="D1552">
            <v>10334.499999999975</v>
          </cell>
        </row>
        <row r="1553">
          <cell r="A1553">
            <v>34425</v>
          </cell>
          <cell r="B1553">
            <v>34425</v>
          </cell>
          <cell r="C1553">
            <v>5.0999999999999996</v>
          </cell>
          <cell r="D1553">
            <v>10339.599999999975</v>
          </cell>
        </row>
        <row r="1554">
          <cell r="A1554">
            <v>34426</v>
          </cell>
          <cell r="B1554">
            <v>34426</v>
          </cell>
          <cell r="C1554">
            <v>8</v>
          </cell>
          <cell r="D1554">
            <v>10347.599999999975</v>
          </cell>
        </row>
        <row r="1555">
          <cell r="A1555">
            <v>34427</v>
          </cell>
          <cell r="B1555">
            <v>34427</v>
          </cell>
          <cell r="C1555">
            <v>10.1</v>
          </cell>
          <cell r="D1555">
            <v>10357.699999999975</v>
          </cell>
        </row>
        <row r="1556">
          <cell r="A1556">
            <v>34428</v>
          </cell>
          <cell r="B1556">
            <v>34428</v>
          </cell>
          <cell r="C1556">
            <v>10.1</v>
          </cell>
          <cell r="D1556">
            <v>10367.799999999976</v>
          </cell>
        </row>
        <row r="1557">
          <cell r="A1557">
            <v>34429</v>
          </cell>
          <cell r="B1557">
            <v>34429</v>
          </cell>
          <cell r="C1557">
            <v>9.6999999999999993</v>
          </cell>
          <cell r="D1557">
            <v>10377.499999999976</v>
          </cell>
        </row>
        <row r="1558">
          <cell r="A1558">
            <v>34430</v>
          </cell>
          <cell r="B1558">
            <v>34430</v>
          </cell>
          <cell r="C1558">
            <v>9.9</v>
          </cell>
          <cell r="D1558">
            <v>10387.399999999976</v>
          </cell>
        </row>
        <row r="1559">
          <cell r="A1559">
            <v>34431</v>
          </cell>
          <cell r="B1559">
            <v>34431</v>
          </cell>
          <cell r="C1559">
            <v>10.199999999999999</v>
          </cell>
          <cell r="D1559">
            <v>10397.599999999977</v>
          </cell>
        </row>
        <row r="1560">
          <cell r="A1560">
            <v>34432</v>
          </cell>
          <cell r="B1560">
            <v>34432</v>
          </cell>
          <cell r="C1560">
            <v>8.5</v>
          </cell>
          <cell r="D1560">
            <v>10406.099999999977</v>
          </cell>
        </row>
        <row r="1561">
          <cell r="A1561">
            <v>34433</v>
          </cell>
          <cell r="B1561">
            <v>34433</v>
          </cell>
          <cell r="C1561">
            <v>9</v>
          </cell>
          <cell r="D1561">
            <v>10415.099999999977</v>
          </cell>
        </row>
        <row r="1562">
          <cell r="A1562">
            <v>34434</v>
          </cell>
          <cell r="B1562">
            <v>34434</v>
          </cell>
          <cell r="C1562">
            <v>10.199999999999999</v>
          </cell>
          <cell r="D1562">
            <v>10425.299999999977</v>
          </cell>
        </row>
        <row r="1563">
          <cell r="A1563">
            <v>34435</v>
          </cell>
          <cell r="B1563">
            <v>34435</v>
          </cell>
          <cell r="C1563">
            <v>6.6</v>
          </cell>
          <cell r="D1563">
            <v>10431.899999999978</v>
          </cell>
        </row>
        <row r="1564">
          <cell r="A1564">
            <v>34436</v>
          </cell>
          <cell r="B1564">
            <v>34436</v>
          </cell>
          <cell r="C1564">
            <v>3.9</v>
          </cell>
          <cell r="D1564">
            <v>10435.799999999977</v>
          </cell>
        </row>
        <row r="1565">
          <cell r="A1565">
            <v>34437</v>
          </cell>
          <cell r="B1565">
            <v>34437</v>
          </cell>
          <cell r="C1565">
            <v>6</v>
          </cell>
          <cell r="D1565">
            <v>10441.799999999977</v>
          </cell>
        </row>
        <row r="1566">
          <cell r="A1566">
            <v>34438</v>
          </cell>
          <cell r="B1566">
            <v>34438</v>
          </cell>
          <cell r="C1566">
            <v>8.8000000000000007</v>
          </cell>
          <cell r="D1566">
            <v>10450.599999999977</v>
          </cell>
        </row>
        <row r="1567">
          <cell r="A1567">
            <v>34439</v>
          </cell>
          <cell r="B1567">
            <v>34439</v>
          </cell>
          <cell r="C1567">
            <v>7.5</v>
          </cell>
          <cell r="D1567">
            <v>10458.099999999977</v>
          </cell>
        </row>
        <row r="1568">
          <cell r="A1568">
            <v>34440</v>
          </cell>
          <cell r="B1568">
            <v>34440</v>
          </cell>
          <cell r="C1568">
            <v>6</v>
          </cell>
          <cell r="D1568">
            <v>10464.099999999977</v>
          </cell>
        </row>
        <row r="1569">
          <cell r="A1569">
            <v>34441</v>
          </cell>
          <cell r="B1569">
            <v>34441</v>
          </cell>
          <cell r="C1569">
            <v>7</v>
          </cell>
          <cell r="D1569">
            <v>10471.099999999977</v>
          </cell>
        </row>
        <row r="1570">
          <cell r="A1570">
            <v>34442</v>
          </cell>
          <cell r="B1570">
            <v>34442</v>
          </cell>
          <cell r="C1570">
            <v>9</v>
          </cell>
          <cell r="D1570">
            <v>10480.099999999977</v>
          </cell>
        </row>
        <row r="1571">
          <cell r="A1571">
            <v>34443</v>
          </cell>
          <cell r="B1571">
            <v>34443</v>
          </cell>
          <cell r="C1571">
            <v>9.4</v>
          </cell>
          <cell r="D1571">
            <v>10489.499999999976</v>
          </cell>
        </row>
        <row r="1572">
          <cell r="A1572">
            <v>34444</v>
          </cell>
          <cell r="B1572">
            <v>34444</v>
          </cell>
          <cell r="C1572">
            <v>5.8</v>
          </cell>
          <cell r="D1572">
            <v>10495.299999999976</v>
          </cell>
        </row>
        <row r="1573">
          <cell r="A1573">
            <v>34445</v>
          </cell>
          <cell r="B1573">
            <v>34445</v>
          </cell>
          <cell r="C1573">
            <v>2.7</v>
          </cell>
          <cell r="D1573">
            <v>10497.999999999976</v>
          </cell>
        </row>
        <row r="1574">
          <cell r="A1574">
            <v>34446</v>
          </cell>
          <cell r="B1574">
            <v>34446</v>
          </cell>
          <cell r="C1574">
            <v>1.5</v>
          </cell>
          <cell r="D1574">
            <v>10499.499999999976</v>
          </cell>
        </row>
        <row r="1575">
          <cell r="A1575">
            <v>34447</v>
          </cell>
          <cell r="B1575">
            <v>34447</v>
          </cell>
          <cell r="C1575">
            <v>0</v>
          </cell>
          <cell r="D1575">
            <v>10499.499999999976</v>
          </cell>
        </row>
        <row r="1576">
          <cell r="A1576">
            <v>34448</v>
          </cell>
          <cell r="B1576">
            <v>34448</v>
          </cell>
          <cell r="C1576">
            <v>0</v>
          </cell>
          <cell r="D1576">
            <v>10499.499999999976</v>
          </cell>
        </row>
        <row r="1577">
          <cell r="A1577">
            <v>34449</v>
          </cell>
          <cell r="B1577">
            <v>34449</v>
          </cell>
          <cell r="C1577">
            <v>0</v>
          </cell>
          <cell r="D1577">
            <v>10499.499999999976</v>
          </cell>
        </row>
        <row r="1578">
          <cell r="A1578">
            <v>34450</v>
          </cell>
          <cell r="B1578">
            <v>34450</v>
          </cell>
          <cell r="C1578">
            <v>2.9</v>
          </cell>
          <cell r="D1578">
            <v>10502.399999999976</v>
          </cell>
        </row>
        <row r="1579">
          <cell r="A1579">
            <v>34451</v>
          </cell>
          <cell r="B1579">
            <v>34451</v>
          </cell>
          <cell r="C1579">
            <v>0.8</v>
          </cell>
          <cell r="D1579">
            <v>10503.199999999975</v>
          </cell>
        </row>
        <row r="1580">
          <cell r="A1580">
            <v>34452</v>
          </cell>
          <cell r="B1580">
            <v>34452</v>
          </cell>
          <cell r="C1580">
            <v>0.3</v>
          </cell>
          <cell r="D1580">
            <v>10503.499999999975</v>
          </cell>
        </row>
        <row r="1581">
          <cell r="A1581">
            <v>34453</v>
          </cell>
          <cell r="B1581">
            <v>34453</v>
          </cell>
          <cell r="C1581">
            <v>0</v>
          </cell>
          <cell r="D1581">
            <v>10503.499999999975</v>
          </cell>
        </row>
        <row r="1582">
          <cell r="A1582">
            <v>34454</v>
          </cell>
          <cell r="B1582">
            <v>34454</v>
          </cell>
          <cell r="C1582">
            <v>0</v>
          </cell>
          <cell r="D1582">
            <v>10503.499999999975</v>
          </cell>
        </row>
        <row r="1583">
          <cell r="A1583">
            <v>34455</v>
          </cell>
          <cell r="B1583">
            <v>34455</v>
          </cell>
          <cell r="C1583">
            <v>6.8</v>
          </cell>
          <cell r="D1583">
            <v>10510.299999999974</v>
          </cell>
        </row>
        <row r="1584">
          <cell r="A1584">
            <v>34456</v>
          </cell>
          <cell r="B1584">
            <v>34456</v>
          </cell>
          <cell r="C1584">
            <v>5.2</v>
          </cell>
          <cell r="D1584">
            <v>10515.499999999975</v>
          </cell>
        </row>
        <row r="1585">
          <cell r="A1585">
            <v>34457</v>
          </cell>
          <cell r="B1585">
            <v>34457</v>
          </cell>
          <cell r="C1585">
            <v>3.5</v>
          </cell>
          <cell r="D1585">
            <v>10518.999999999975</v>
          </cell>
        </row>
        <row r="1586">
          <cell r="A1586">
            <v>34458</v>
          </cell>
          <cell r="B1586">
            <v>34458</v>
          </cell>
          <cell r="C1586">
            <v>2.7</v>
          </cell>
          <cell r="D1586">
            <v>10521.699999999975</v>
          </cell>
        </row>
        <row r="1587">
          <cell r="A1587">
            <v>34459</v>
          </cell>
          <cell r="B1587">
            <v>34459</v>
          </cell>
          <cell r="C1587">
            <v>4</v>
          </cell>
          <cell r="D1587">
            <v>10525.699999999975</v>
          </cell>
        </row>
        <row r="1588">
          <cell r="A1588">
            <v>34460</v>
          </cell>
          <cell r="B1588">
            <v>34460</v>
          </cell>
          <cell r="C1588">
            <v>3.8</v>
          </cell>
          <cell r="D1588">
            <v>10529.499999999975</v>
          </cell>
        </row>
        <row r="1589">
          <cell r="A1589">
            <v>34461</v>
          </cell>
          <cell r="B1589">
            <v>34461</v>
          </cell>
          <cell r="C1589">
            <v>0.5</v>
          </cell>
          <cell r="D1589">
            <v>10529.999999999975</v>
          </cell>
        </row>
        <row r="1590">
          <cell r="A1590">
            <v>34462</v>
          </cell>
          <cell r="B1590">
            <v>34462</v>
          </cell>
          <cell r="C1590">
            <v>0</v>
          </cell>
          <cell r="D1590">
            <v>10529.999999999975</v>
          </cell>
        </row>
        <row r="1591">
          <cell r="A1591">
            <v>34463</v>
          </cell>
          <cell r="B1591">
            <v>34463</v>
          </cell>
          <cell r="C1591">
            <v>0</v>
          </cell>
          <cell r="D1591">
            <v>10529.999999999975</v>
          </cell>
        </row>
        <row r="1592">
          <cell r="A1592">
            <v>34464</v>
          </cell>
          <cell r="B1592">
            <v>34464</v>
          </cell>
          <cell r="C1592">
            <v>9.9999999999999645E-2</v>
          </cell>
          <cell r="D1592">
            <v>10530.099999999975</v>
          </cell>
        </row>
        <row r="1593">
          <cell r="A1593">
            <v>34465</v>
          </cell>
          <cell r="B1593">
            <v>34465</v>
          </cell>
          <cell r="C1593">
            <v>0</v>
          </cell>
          <cell r="D1593">
            <v>10530.099999999975</v>
          </cell>
        </row>
        <row r="1594">
          <cell r="A1594">
            <v>34466</v>
          </cell>
          <cell r="B1594">
            <v>34466</v>
          </cell>
          <cell r="C1594">
            <v>0.4</v>
          </cell>
          <cell r="D1594">
            <v>10530.499999999975</v>
          </cell>
        </row>
        <row r="1595">
          <cell r="A1595">
            <v>34467</v>
          </cell>
          <cell r="B1595">
            <v>34467</v>
          </cell>
          <cell r="C1595">
            <v>0</v>
          </cell>
          <cell r="D1595">
            <v>10530.499999999975</v>
          </cell>
        </row>
        <row r="1596">
          <cell r="A1596">
            <v>34468</v>
          </cell>
          <cell r="B1596">
            <v>34468</v>
          </cell>
          <cell r="C1596">
            <v>0</v>
          </cell>
          <cell r="D1596">
            <v>10530.499999999975</v>
          </cell>
        </row>
        <row r="1597">
          <cell r="A1597">
            <v>34469</v>
          </cell>
          <cell r="B1597">
            <v>34469</v>
          </cell>
          <cell r="C1597">
            <v>0</v>
          </cell>
          <cell r="D1597">
            <v>10530.499999999975</v>
          </cell>
        </row>
        <row r="1598">
          <cell r="A1598">
            <v>34470</v>
          </cell>
          <cell r="B1598">
            <v>34470</v>
          </cell>
          <cell r="C1598">
            <v>0</v>
          </cell>
          <cell r="D1598">
            <v>10530.499999999975</v>
          </cell>
        </row>
        <row r="1599">
          <cell r="A1599">
            <v>34471</v>
          </cell>
          <cell r="B1599">
            <v>34471</v>
          </cell>
          <cell r="C1599">
            <v>0</v>
          </cell>
          <cell r="D1599">
            <v>10530.499999999975</v>
          </cell>
        </row>
        <row r="1600">
          <cell r="A1600">
            <v>34472</v>
          </cell>
          <cell r="B1600">
            <v>34472</v>
          </cell>
          <cell r="C1600">
            <v>0</v>
          </cell>
          <cell r="D1600">
            <v>10530.499999999975</v>
          </cell>
        </row>
        <row r="1601">
          <cell r="A1601">
            <v>34473</v>
          </cell>
          <cell r="B1601">
            <v>34473</v>
          </cell>
          <cell r="C1601">
            <v>4.4000000000000004</v>
          </cell>
          <cell r="D1601">
            <v>10534.899999999974</v>
          </cell>
        </row>
        <row r="1602">
          <cell r="A1602">
            <v>34474</v>
          </cell>
          <cell r="B1602">
            <v>34474</v>
          </cell>
          <cell r="C1602">
            <v>6.8</v>
          </cell>
          <cell r="D1602">
            <v>10541.699999999973</v>
          </cell>
        </row>
        <row r="1603">
          <cell r="A1603">
            <v>34475</v>
          </cell>
          <cell r="B1603">
            <v>34475</v>
          </cell>
          <cell r="C1603">
            <v>2.5</v>
          </cell>
          <cell r="D1603">
            <v>10544.199999999973</v>
          </cell>
        </row>
        <row r="1604">
          <cell r="A1604">
            <v>34476</v>
          </cell>
          <cell r="B1604">
            <v>34476</v>
          </cell>
          <cell r="C1604">
            <v>9.9999999999999645E-2</v>
          </cell>
          <cell r="D1604">
            <v>10544.299999999974</v>
          </cell>
        </row>
        <row r="1605">
          <cell r="A1605">
            <v>34477</v>
          </cell>
          <cell r="B1605">
            <v>34477</v>
          </cell>
          <cell r="C1605">
            <v>2</v>
          </cell>
          <cell r="D1605">
            <v>10546.299999999974</v>
          </cell>
        </row>
        <row r="1606">
          <cell r="A1606">
            <v>34478</v>
          </cell>
          <cell r="B1606">
            <v>34478</v>
          </cell>
          <cell r="C1606">
            <v>0</v>
          </cell>
          <cell r="D1606">
            <v>10546.299999999974</v>
          </cell>
        </row>
        <row r="1607">
          <cell r="A1607">
            <v>34479</v>
          </cell>
          <cell r="B1607">
            <v>34479</v>
          </cell>
          <cell r="C1607">
            <v>0</v>
          </cell>
          <cell r="D1607">
            <v>10546.299999999974</v>
          </cell>
        </row>
        <row r="1608">
          <cell r="A1608">
            <v>34480</v>
          </cell>
          <cell r="B1608">
            <v>34480</v>
          </cell>
          <cell r="C1608">
            <v>0.3</v>
          </cell>
          <cell r="D1608">
            <v>10546.599999999973</v>
          </cell>
        </row>
        <row r="1609">
          <cell r="A1609">
            <v>34481</v>
          </cell>
          <cell r="B1609">
            <v>34481</v>
          </cell>
          <cell r="C1609">
            <v>3.7</v>
          </cell>
          <cell r="D1609">
            <v>10550.299999999974</v>
          </cell>
        </row>
        <row r="1610">
          <cell r="A1610">
            <v>34482</v>
          </cell>
          <cell r="B1610">
            <v>34482</v>
          </cell>
          <cell r="C1610">
            <v>5.0999999999999996</v>
          </cell>
          <cell r="D1610">
            <v>10555.399999999974</v>
          </cell>
        </row>
        <row r="1611">
          <cell r="A1611">
            <v>34483</v>
          </cell>
          <cell r="B1611">
            <v>34483</v>
          </cell>
          <cell r="C1611">
            <v>5.6</v>
          </cell>
          <cell r="D1611">
            <v>10560.999999999975</v>
          </cell>
        </row>
        <row r="1612">
          <cell r="A1612">
            <v>34484</v>
          </cell>
          <cell r="B1612">
            <v>34484</v>
          </cell>
          <cell r="C1612">
            <v>4.4000000000000004</v>
          </cell>
          <cell r="D1612">
            <v>10565.399999999974</v>
          </cell>
        </row>
        <row r="1613">
          <cell r="A1613">
            <v>34485</v>
          </cell>
          <cell r="B1613">
            <v>34485</v>
          </cell>
          <cell r="C1613">
            <v>3.5</v>
          </cell>
          <cell r="D1613">
            <v>10568.899999999974</v>
          </cell>
        </row>
        <row r="1614">
          <cell r="A1614">
            <v>34486</v>
          </cell>
          <cell r="B1614">
            <v>34486</v>
          </cell>
          <cell r="C1614">
            <v>0</v>
          </cell>
          <cell r="D1614">
            <v>10568.899999999974</v>
          </cell>
        </row>
        <row r="1615">
          <cell r="A1615">
            <v>34487</v>
          </cell>
          <cell r="B1615">
            <v>34487</v>
          </cell>
          <cell r="C1615">
            <v>0</v>
          </cell>
          <cell r="D1615">
            <v>10568.899999999974</v>
          </cell>
        </row>
        <row r="1616">
          <cell r="A1616">
            <v>34488</v>
          </cell>
          <cell r="B1616">
            <v>34488</v>
          </cell>
          <cell r="C1616">
            <v>0</v>
          </cell>
          <cell r="D1616">
            <v>10568.899999999974</v>
          </cell>
        </row>
        <row r="1617">
          <cell r="A1617">
            <v>34489</v>
          </cell>
          <cell r="B1617">
            <v>34489</v>
          </cell>
          <cell r="C1617">
            <v>2</v>
          </cell>
          <cell r="D1617">
            <v>10570.899999999974</v>
          </cell>
        </row>
        <row r="1618">
          <cell r="A1618">
            <v>34490</v>
          </cell>
          <cell r="B1618">
            <v>34490</v>
          </cell>
          <cell r="C1618">
            <v>4</v>
          </cell>
          <cell r="D1618">
            <v>10574.899999999974</v>
          </cell>
        </row>
        <row r="1619">
          <cell r="A1619">
            <v>34491</v>
          </cell>
          <cell r="B1619">
            <v>34491</v>
          </cell>
          <cell r="C1619">
            <v>3.4</v>
          </cell>
          <cell r="D1619">
            <v>10578.299999999974</v>
          </cell>
        </row>
        <row r="1620">
          <cell r="A1620">
            <v>34492</v>
          </cell>
          <cell r="B1620">
            <v>34492</v>
          </cell>
          <cell r="C1620">
            <v>0.9</v>
          </cell>
          <cell r="D1620">
            <v>10579.199999999973</v>
          </cell>
        </row>
        <row r="1621">
          <cell r="A1621">
            <v>34493</v>
          </cell>
          <cell r="B1621">
            <v>34493</v>
          </cell>
          <cell r="C1621">
            <v>0</v>
          </cell>
          <cell r="D1621">
            <v>10579.199999999973</v>
          </cell>
        </row>
        <row r="1622">
          <cell r="A1622">
            <v>34494</v>
          </cell>
          <cell r="B1622">
            <v>34494</v>
          </cell>
          <cell r="C1622">
            <v>2.6</v>
          </cell>
          <cell r="D1622">
            <v>10581.799999999974</v>
          </cell>
        </row>
        <row r="1623">
          <cell r="A1623">
            <v>34495</v>
          </cell>
          <cell r="B1623">
            <v>34495</v>
          </cell>
          <cell r="C1623">
            <v>3.1</v>
          </cell>
          <cell r="D1623">
            <v>10584.899999999974</v>
          </cell>
        </row>
        <row r="1624">
          <cell r="A1624">
            <v>34496</v>
          </cell>
          <cell r="B1624">
            <v>34496</v>
          </cell>
          <cell r="C1624">
            <v>2.6</v>
          </cell>
          <cell r="D1624">
            <v>10587.499999999975</v>
          </cell>
        </row>
        <row r="1625">
          <cell r="A1625">
            <v>34497</v>
          </cell>
          <cell r="B1625">
            <v>34497</v>
          </cell>
          <cell r="C1625">
            <v>0</v>
          </cell>
          <cell r="D1625">
            <v>10587.499999999975</v>
          </cell>
        </row>
        <row r="1626">
          <cell r="A1626">
            <v>34498</v>
          </cell>
          <cell r="B1626">
            <v>34498</v>
          </cell>
          <cell r="C1626">
            <v>1.9</v>
          </cell>
          <cell r="D1626">
            <v>10589.399999999974</v>
          </cell>
        </row>
        <row r="1627">
          <cell r="A1627">
            <v>34499</v>
          </cell>
          <cell r="B1627">
            <v>34499</v>
          </cell>
          <cell r="C1627">
            <v>0</v>
          </cell>
          <cell r="D1627">
            <v>10589.399999999974</v>
          </cell>
        </row>
        <row r="1628">
          <cell r="A1628">
            <v>34500</v>
          </cell>
          <cell r="B1628">
            <v>34500</v>
          </cell>
          <cell r="C1628">
            <v>1</v>
          </cell>
          <cell r="D1628">
            <v>10590.399999999974</v>
          </cell>
        </row>
        <row r="1629">
          <cell r="A1629">
            <v>34501</v>
          </cell>
          <cell r="B1629">
            <v>34501</v>
          </cell>
          <cell r="C1629">
            <v>3.9</v>
          </cell>
          <cell r="D1629">
            <v>10594.299999999974</v>
          </cell>
        </row>
        <row r="1630">
          <cell r="A1630">
            <v>34502</v>
          </cell>
          <cell r="B1630">
            <v>34502</v>
          </cell>
          <cell r="C1630">
            <v>4.3</v>
          </cell>
          <cell r="D1630">
            <v>10598.599999999973</v>
          </cell>
        </row>
        <row r="1631">
          <cell r="A1631">
            <v>34503</v>
          </cell>
          <cell r="B1631">
            <v>34503</v>
          </cell>
          <cell r="C1631">
            <v>1.8</v>
          </cell>
          <cell r="D1631">
            <v>10600.399999999972</v>
          </cell>
        </row>
        <row r="1632">
          <cell r="A1632">
            <v>34504</v>
          </cell>
          <cell r="B1632">
            <v>34504</v>
          </cell>
          <cell r="C1632">
            <v>0</v>
          </cell>
          <cell r="D1632">
            <v>10600.399999999972</v>
          </cell>
        </row>
        <row r="1633">
          <cell r="A1633">
            <v>34505</v>
          </cell>
          <cell r="B1633">
            <v>34505</v>
          </cell>
          <cell r="C1633">
            <v>0</v>
          </cell>
          <cell r="D1633">
            <v>10600.399999999972</v>
          </cell>
        </row>
        <row r="1634">
          <cell r="A1634">
            <v>34506</v>
          </cell>
          <cell r="B1634">
            <v>34506</v>
          </cell>
          <cell r="C1634">
            <v>0</v>
          </cell>
          <cell r="D1634">
            <v>10600.399999999972</v>
          </cell>
        </row>
        <row r="1635">
          <cell r="A1635">
            <v>34507</v>
          </cell>
          <cell r="B1635">
            <v>34507</v>
          </cell>
          <cell r="C1635">
            <v>0</v>
          </cell>
          <cell r="D1635">
            <v>10600.399999999972</v>
          </cell>
        </row>
        <row r="1636">
          <cell r="A1636">
            <v>34508</v>
          </cell>
          <cell r="B1636">
            <v>34508</v>
          </cell>
          <cell r="C1636">
            <v>0</v>
          </cell>
          <cell r="D1636">
            <v>10600.399999999972</v>
          </cell>
        </row>
        <row r="1637">
          <cell r="A1637">
            <v>34509</v>
          </cell>
          <cell r="B1637">
            <v>34509</v>
          </cell>
          <cell r="C1637">
            <v>0.6</v>
          </cell>
          <cell r="D1637">
            <v>10600.999999999973</v>
          </cell>
        </row>
        <row r="1638">
          <cell r="A1638">
            <v>34510</v>
          </cell>
          <cell r="B1638">
            <v>34510</v>
          </cell>
          <cell r="C1638">
            <v>0</v>
          </cell>
          <cell r="D1638">
            <v>10600.999999999973</v>
          </cell>
        </row>
        <row r="1639">
          <cell r="A1639">
            <v>34511</v>
          </cell>
          <cell r="B1639">
            <v>34511</v>
          </cell>
          <cell r="C1639">
            <v>0</v>
          </cell>
          <cell r="D1639">
            <v>10600.999999999973</v>
          </cell>
        </row>
        <row r="1640">
          <cell r="A1640">
            <v>34512</v>
          </cell>
          <cell r="B1640">
            <v>34512</v>
          </cell>
          <cell r="C1640">
            <v>0</v>
          </cell>
          <cell r="D1640">
            <v>10600.999999999973</v>
          </cell>
        </row>
        <row r="1641">
          <cell r="A1641">
            <v>34513</v>
          </cell>
          <cell r="B1641">
            <v>34513</v>
          </cell>
          <cell r="C1641">
            <v>0</v>
          </cell>
          <cell r="D1641">
            <v>10600.999999999973</v>
          </cell>
        </row>
        <row r="1642">
          <cell r="A1642">
            <v>34514</v>
          </cell>
          <cell r="B1642">
            <v>34514</v>
          </cell>
          <cell r="C1642">
            <v>0</v>
          </cell>
          <cell r="D1642">
            <v>10600.999999999973</v>
          </cell>
        </row>
        <row r="1643">
          <cell r="A1643">
            <v>34515</v>
          </cell>
          <cell r="B1643">
            <v>34515</v>
          </cell>
          <cell r="C1643">
            <v>0</v>
          </cell>
          <cell r="D1643">
            <v>10600.999999999973</v>
          </cell>
        </row>
        <row r="1644">
          <cell r="A1644">
            <v>34516</v>
          </cell>
          <cell r="B1644">
            <v>34516</v>
          </cell>
          <cell r="C1644">
            <v>0</v>
          </cell>
          <cell r="D1644">
            <v>10600.999999999973</v>
          </cell>
        </row>
        <row r="1645">
          <cell r="A1645">
            <v>34517</v>
          </cell>
          <cell r="B1645">
            <v>34517</v>
          </cell>
          <cell r="C1645">
            <v>0</v>
          </cell>
          <cell r="D1645">
            <v>10600.999999999973</v>
          </cell>
        </row>
        <row r="1646">
          <cell r="A1646">
            <v>34518</v>
          </cell>
          <cell r="B1646">
            <v>34518</v>
          </cell>
          <cell r="C1646">
            <v>0</v>
          </cell>
          <cell r="D1646">
            <v>10600.999999999973</v>
          </cell>
        </row>
        <row r="1647">
          <cell r="A1647">
            <v>34519</v>
          </cell>
          <cell r="B1647">
            <v>34519</v>
          </cell>
          <cell r="C1647">
            <v>0</v>
          </cell>
          <cell r="D1647">
            <v>10600.999999999973</v>
          </cell>
        </row>
        <row r="1648">
          <cell r="A1648">
            <v>34520</v>
          </cell>
          <cell r="B1648">
            <v>34520</v>
          </cell>
          <cell r="C1648">
            <v>0</v>
          </cell>
          <cell r="D1648">
            <v>10600.999999999973</v>
          </cell>
        </row>
        <row r="1649">
          <cell r="A1649">
            <v>34521</v>
          </cell>
          <cell r="B1649">
            <v>34521</v>
          </cell>
          <cell r="C1649">
            <v>0</v>
          </cell>
          <cell r="D1649">
            <v>10600.999999999973</v>
          </cell>
        </row>
        <row r="1650">
          <cell r="A1650">
            <v>34522</v>
          </cell>
          <cell r="B1650">
            <v>34522</v>
          </cell>
          <cell r="C1650">
            <v>0</v>
          </cell>
          <cell r="D1650">
            <v>10600.999999999973</v>
          </cell>
        </row>
        <row r="1651">
          <cell r="A1651">
            <v>34523</v>
          </cell>
          <cell r="B1651">
            <v>34523</v>
          </cell>
          <cell r="C1651">
            <v>0.3</v>
          </cell>
          <cell r="D1651">
            <v>10601.299999999972</v>
          </cell>
        </row>
        <row r="1652">
          <cell r="A1652">
            <v>34524</v>
          </cell>
          <cell r="B1652">
            <v>34524</v>
          </cell>
          <cell r="C1652">
            <v>0</v>
          </cell>
          <cell r="D1652">
            <v>10601.299999999972</v>
          </cell>
        </row>
        <row r="1653">
          <cell r="A1653">
            <v>34525</v>
          </cell>
          <cell r="B1653">
            <v>34525</v>
          </cell>
          <cell r="C1653">
            <v>0</v>
          </cell>
          <cell r="D1653">
            <v>10601.299999999972</v>
          </cell>
        </row>
        <row r="1654">
          <cell r="A1654">
            <v>34526</v>
          </cell>
          <cell r="B1654">
            <v>34526</v>
          </cell>
          <cell r="C1654">
            <v>0</v>
          </cell>
          <cell r="D1654">
            <v>10601.299999999972</v>
          </cell>
        </row>
        <row r="1655">
          <cell r="A1655">
            <v>34527</v>
          </cell>
          <cell r="B1655">
            <v>34527</v>
          </cell>
          <cell r="C1655">
            <v>0</v>
          </cell>
          <cell r="D1655">
            <v>10601.299999999972</v>
          </cell>
        </row>
        <row r="1656">
          <cell r="A1656">
            <v>34528</v>
          </cell>
          <cell r="B1656">
            <v>34528</v>
          </cell>
          <cell r="C1656">
            <v>0</v>
          </cell>
          <cell r="D1656">
            <v>10601.299999999972</v>
          </cell>
        </row>
        <row r="1657">
          <cell r="A1657">
            <v>34529</v>
          </cell>
          <cell r="B1657">
            <v>34529</v>
          </cell>
          <cell r="C1657">
            <v>0</v>
          </cell>
          <cell r="D1657">
            <v>10601.299999999972</v>
          </cell>
        </row>
        <row r="1658">
          <cell r="A1658">
            <v>34530</v>
          </cell>
          <cell r="B1658">
            <v>34530</v>
          </cell>
          <cell r="C1658">
            <v>0</v>
          </cell>
          <cell r="D1658">
            <v>10601.299999999972</v>
          </cell>
        </row>
        <row r="1659">
          <cell r="A1659">
            <v>34531</v>
          </cell>
          <cell r="B1659">
            <v>34531</v>
          </cell>
          <cell r="C1659">
            <v>0</v>
          </cell>
          <cell r="D1659">
            <v>10601.299999999972</v>
          </cell>
        </row>
        <row r="1660">
          <cell r="A1660">
            <v>34532</v>
          </cell>
          <cell r="B1660">
            <v>34532</v>
          </cell>
          <cell r="C1660">
            <v>0</v>
          </cell>
          <cell r="D1660">
            <v>10601.299999999972</v>
          </cell>
        </row>
        <row r="1661">
          <cell r="A1661">
            <v>34533</v>
          </cell>
          <cell r="B1661">
            <v>34533</v>
          </cell>
          <cell r="C1661">
            <v>0</v>
          </cell>
          <cell r="D1661">
            <v>10601.299999999972</v>
          </cell>
        </row>
        <row r="1662">
          <cell r="A1662">
            <v>34534</v>
          </cell>
          <cell r="B1662">
            <v>34534</v>
          </cell>
          <cell r="C1662">
            <v>0</v>
          </cell>
          <cell r="D1662">
            <v>10601.299999999972</v>
          </cell>
        </row>
        <row r="1663">
          <cell r="A1663">
            <v>34535</v>
          </cell>
          <cell r="B1663">
            <v>34535</v>
          </cell>
          <cell r="C1663">
            <v>0</v>
          </cell>
          <cell r="D1663">
            <v>10601.299999999972</v>
          </cell>
        </row>
        <row r="1664">
          <cell r="A1664">
            <v>34536</v>
          </cell>
          <cell r="B1664">
            <v>34536</v>
          </cell>
          <cell r="C1664">
            <v>0</v>
          </cell>
          <cell r="D1664">
            <v>10601.299999999972</v>
          </cell>
        </row>
        <row r="1665">
          <cell r="A1665">
            <v>34537</v>
          </cell>
          <cell r="B1665">
            <v>34537</v>
          </cell>
          <cell r="C1665">
            <v>0</v>
          </cell>
          <cell r="D1665">
            <v>10601.299999999972</v>
          </cell>
        </row>
        <row r="1666">
          <cell r="A1666">
            <v>34538</v>
          </cell>
          <cell r="B1666">
            <v>34538</v>
          </cell>
          <cell r="C1666">
            <v>0</v>
          </cell>
          <cell r="D1666">
            <v>10601.299999999972</v>
          </cell>
        </row>
        <row r="1667">
          <cell r="A1667">
            <v>34539</v>
          </cell>
          <cell r="B1667">
            <v>34539</v>
          </cell>
          <cell r="C1667">
            <v>0</v>
          </cell>
          <cell r="D1667">
            <v>10601.299999999972</v>
          </cell>
        </row>
        <row r="1668">
          <cell r="A1668">
            <v>34540</v>
          </cell>
          <cell r="B1668">
            <v>34540</v>
          </cell>
          <cell r="C1668">
            <v>0</v>
          </cell>
          <cell r="D1668">
            <v>10601.299999999972</v>
          </cell>
        </row>
        <row r="1669">
          <cell r="A1669">
            <v>34541</v>
          </cell>
          <cell r="B1669">
            <v>34541</v>
          </cell>
          <cell r="C1669">
            <v>0</v>
          </cell>
          <cell r="D1669">
            <v>10601.299999999972</v>
          </cell>
        </row>
        <row r="1670">
          <cell r="A1670">
            <v>34542</v>
          </cell>
          <cell r="B1670">
            <v>34542</v>
          </cell>
          <cell r="C1670">
            <v>0</v>
          </cell>
          <cell r="D1670">
            <v>10601.299999999972</v>
          </cell>
        </row>
        <row r="1671">
          <cell r="A1671">
            <v>34543</v>
          </cell>
          <cell r="B1671">
            <v>34543</v>
          </cell>
          <cell r="C1671">
            <v>0</v>
          </cell>
          <cell r="D1671">
            <v>10601.299999999972</v>
          </cell>
        </row>
        <row r="1672">
          <cell r="A1672">
            <v>34544</v>
          </cell>
          <cell r="B1672">
            <v>34544</v>
          </cell>
          <cell r="C1672">
            <v>0</v>
          </cell>
          <cell r="D1672">
            <v>10601.299999999972</v>
          </cell>
        </row>
        <row r="1673">
          <cell r="A1673">
            <v>34545</v>
          </cell>
          <cell r="B1673">
            <v>34545</v>
          </cell>
          <cell r="C1673">
            <v>0</v>
          </cell>
          <cell r="D1673">
            <v>10601.299999999972</v>
          </cell>
        </row>
        <row r="1674">
          <cell r="A1674">
            <v>34546</v>
          </cell>
          <cell r="B1674">
            <v>34546</v>
          </cell>
          <cell r="C1674">
            <v>0</v>
          </cell>
          <cell r="D1674">
            <v>10601.299999999972</v>
          </cell>
        </row>
        <row r="1675">
          <cell r="A1675">
            <v>34547</v>
          </cell>
          <cell r="B1675">
            <v>34547</v>
          </cell>
          <cell r="C1675">
            <v>0</v>
          </cell>
          <cell r="D1675">
            <v>10601.299999999972</v>
          </cell>
        </row>
        <row r="1676">
          <cell r="A1676">
            <v>34548</v>
          </cell>
          <cell r="B1676">
            <v>34548</v>
          </cell>
          <cell r="C1676">
            <v>0</v>
          </cell>
          <cell r="D1676">
            <v>10601.299999999972</v>
          </cell>
        </row>
        <row r="1677">
          <cell r="A1677">
            <v>34549</v>
          </cell>
          <cell r="B1677">
            <v>34549</v>
          </cell>
          <cell r="C1677">
            <v>0</v>
          </cell>
          <cell r="D1677">
            <v>10601.299999999972</v>
          </cell>
        </row>
        <row r="1678">
          <cell r="A1678">
            <v>34550</v>
          </cell>
          <cell r="B1678">
            <v>34550</v>
          </cell>
          <cell r="C1678">
            <v>0</v>
          </cell>
          <cell r="D1678">
            <v>10601.299999999972</v>
          </cell>
        </row>
        <row r="1679">
          <cell r="A1679">
            <v>34551</v>
          </cell>
          <cell r="B1679">
            <v>34551</v>
          </cell>
          <cell r="C1679">
            <v>0</v>
          </cell>
          <cell r="D1679">
            <v>10601.299999999972</v>
          </cell>
        </row>
        <row r="1680">
          <cell r="A1680">
            <v>34552</v>
          </cell>
          <cell r="B1680">
            <v>34552</v>
          </cell>
          <cell r="C1680">
            <v>0</v>
          </cell>
          <cell r="D1680">
            <v>10601.299999999972</v>
          </cell>
        </row>
        <row r="1681">
          <cell r="A1681">
            <v>34553</v>
          </cell>
          <cell r="B1681">
            <v>34553</v>
          </cell>
          <cell r="C1681">
            <v>0</v>
          </cell>
          <cell r="D1681">
            <v>10601.299999999972</v>
          </cell>
        </row>
        <row r="1682">
          <cell r="A1682">
            <v>34554</v>
          </cell>
          <cell r="B1682">
            <v>34554</v>
          </cell>
          <cell r="C1682">
            <v>0</v>
          </cell>
          <cell r="D1682">
            <v>10601.299999999972</v>
          </cell>
        </row>
        <row r="1683">
          <cell r="A1683">
            <v>34555</v>
          </cell>
          <cell r="B1683">
            <v>34555</v>
          </cell>
          <cell r="C1683">
            <v>0</v>
          </cell>
          <cell r="D1683">
            <v>10601.299999999972</v>
          </cell>
        </row>
        <row r="1684">
          <cell r="A1684">
            <v>34556</v>
          </cell>
          <cell r="B1684">
            <v>34556</v>
          </cell>
          <cell r="C1684">
            <v>0</v>
          </cell>
          <cell r="D1684">
            <v>10601.299999999972</v>
          </cell>
        </row>
        <row r="1685">
          <cell r="A1685">
            <v>34557</v>
          </cell>
          <cell r="B1685">
            <v>34557</v>
          </cell>
          <cell r="C1685">
            <v>0</v>
          </cell>
          <cell r="D1685">
            <v>10601.299999999972</v>
          </cell>
        </row>
        <row r="1686">
          <cell r="A1686">
            <v>34558</v>
          </cell>
          <cell r="B1686">
            <v>34558</v>
          </cell>
          <cell r="C1686">
            <v>0</v>
          </cell>
          <cell r="D1686">
            <v>10601.299999999972</v>
          </cell>
        </row>
        <row r="1687">
          <cell r="A1687">
            <v>34559</v>
          </cell>
          <cell r="B1687">
            <v>34559</v>
          </cell>
          <cell r="C1687">
            <v>9.9999999999999645E-2</v>
          </cell>
          <cell r="D1687">
            <v>10601.399999999972</v>
          </cell>
        </row>
        <row r="1688">
          <cell r="A1688">
            <v>34560</v>
          </cell>
          <cell r="B1688">
            <v>34560</v>
          </cell>
          <cell r="C1688">
            <v>2.2999999999999998</v>
          </cell>
          <cell r="D1688">
            <v>10603.699999999972</v>
          </cell>
        </row>
        <row r="1689">
          <cell r="A1689">
            <v>34561</v>
          </cell>
          <cell r="B1689">
            <v>34561</v>
          </cell>
          <cell r="C1689">
            <v>0.6</v>
          </cell>
          <cell r="D1689">
            <v>10604.299999999972</v>
          </cell>
        </row>
        <row r="1690">
          <cell r="A1690">
            <v>34562</v>
          </cell>
          <cell r="B1690">
            <v>34562</v>
          </cell>
          <cell r="C1690">
            <v>1.2</v>
          </cell>
          <cell r="D1690">
            <v>10605.499999999973</v>
          </cell>
        </row>
        <row r="1691">
          <cell r="A1691">
            <v>34563</v>
          </cell>
          <cell r="B1691">
            <v>34563</v>
          </cell>
          <cell r="C1691">
            <v>0</v>
          </cell>
          <cell r="D1691">
            <v>10605.499999999973</v>
          </cell>
        </row>
        <row r="1692">
          <cell r="A1692">
            <v>34564</v>
          </cell>
          <cell r="B1692">
            <v>34564</v>
          </cell>
          <cell r="C1692">
            <v>1.2</v>
          </cell>
          <cell r="D1692">
            <v>10606.699999999973</v>
          </cell>
        </row>
        <row r="1693">
          <cell r="A1693">
            <v>34565</v>
          </cell>
          <cell r="B1693">
            <v>34565</v>
          </cell>
          <cell r="C1693">
            <v>1</v>
          </cell>
          <cell r="D1693">
            <v>10607.699999999973</v>
          </cell>
        </row>
        <row r="1694">
          <cell r="A1694">
            <v>34566</v>
          </cell>
          <cell r="B1694">
            <v>34566</v>
          </cell>
          <cell r="C1694">
            <v>0</v>
          </cell>
          <cell r="D1694">
            <v>10607.699999999973</v>
          </cell>
        </row>
        <row r="1695">
          <cell r="A1695">
            <v>34567</v>
          </cell>
          <cell r="B1695">
            <v>34567</v>
          </cell>
          <cell r="C1695">
            <v>0</v>
          </cell>
          <cell r="D1695">
            <v>10607.699999999973</v>
          </cell>
        </row>
        <row r="1696">
          <cell r="A1696">
            <v>34568</v>
          </cell>
          <cell r="B1696">
            <v>34568</v>
          </cell>
          <cell r="C1696">
            <v>0</v>
          </cell>
          <cell r="D1696">
            <v>10607.699999999973</v>
          </cell>
        </row>
        <row r="1697">
          <cell r="A1697">
            <v>34569</v>
          </cell>
          <cell r="B1697">
            <v>34569</v>
          </cell>
          <cell r="C1697">
            <v>0</v>
          </cell>
          <cell r="D1697">
            <v>10607.699999999973</v>
          </cell>
        </row>
        <row r="1698">
          <cell r="A1698">
            <v>34570</v>
          </cell>
          <cell r="B1698">
            <v>34570</v>
          </cell>
          <cell r="C1698">
            <v>0</v>
          </cell>
          <cell r="D1698">
            <v>10607.699999999973</v>
          </cell>
        </row>
        <row r="1699">
          <cell r="A1699">
            <v>34571</v>
          </cell>
          <cell r="B1699">
            <v>34571</v>
          </cell>
          <cell r="C1699">
            <v>0</v>
          </cell>
          <cell r="D1699">
            <v>10607.699999999973</v>
          </cell>
        </row>
        <row r="1700">
          <cell r="A1700">
            <v>34572</v>
          </cell>
          <cell r="B1700">
            <v>34572</v>
          </cell>
          <cell r="C1700">
            <v>0</v>
          </cell>
          <cell r="D1700">
            <v>10607.699999999973</v>
          </cell>
        </row>
        <row r="1701">
          <cell r="A1701">
            <v>34573</v>
          </cell>
          <cell r="B1701">
            <v>34573</v>
          </cell>
          <cell r="C1701">
            <v>0</v>
          </cell>
          <cell r="D1701">
            <v>10607.699999999973</v>
          </cell>
        </row>
        <row r="1702">
          <cell r="A1702">
            <v>34574</v>
          </cell>
          <cell r="B1702">
            <v>34574</v>
          </cell>
          <cell r="C1702">
            <v>0</v>
          </cell>
          <cell r="D1702">
            <v>10607.699999999973</v>
          </cell>
        </row>
        <row r="1703">
          <cell r="A1703">
            <v>34575</v>
          </cell>
          <cell r="B1703">
            <v>34575</v>
          </cell>
          <cell r="C1703">
            <v>9.9999999999999645E-2</v>
          </cell>
          <cell r="D1703">
            <v>10607.799999999974</v>
          </cell>
        </row>
        <row r="1704">
          <cell r="A1704">
            <v>34576</v>
          </cell>
          <cell r="B1704">
            <v>34576</v>
          </cell>
          <cell r="C1704">
            <v>0.5</v>
          </cell>
          <cell r="D1704">
            <v>10608.299999999974</v>
          </cell>
        </row>
        <row r="1705">
          <cell r="A1705">
            <v>34577</v>
          </cell>
          <cell r="B1705">
            <v>34577</v>
          </cell>
          <cell r="C1705">
            <v>0</v>
          </cell>
          <cell r="D1705">
            <v>10608.299999999974</v>
          </cell>
        </row>
        <row r="1706">
          <cell r="A1706">
            <v>34578</v>
          </cell>
          <cell r="B1706">
            <v>34578</v>
          </cell>
          <cell r="C1706">
            <v>0</v>
          </cell>
          <cell r="D1706">
            <v>10608.299999999974</v>
          </cell>
        </row>
        <row r="1707">
          <cell r="A1707">
            <v>34579</v>
          </cell>
          <cell r="B1707">
            <v>34579</v>
          </cell>
          <cell r="C1707">
            <v>0</v>
          </cell>
          <cell r="D1707">
            <v>10608.299999999974</v>
          </cell>
        </row>
        <row r="1708">
          <cell r="A1708">
            <v>34580</v>
          </cell>
          <cell r="B1708">
            <v>34580</v>
          </cell>
          <cell r="C1708">
            <v>0</v>
          </cell>
          <cell r="D1708">
            <v>10608.299999999974</v>
          </cell>
        </row>
        <row r="1709">
          <cell r="A1709">
            <v>34581</v>
          </cell>
          <cell r="B1709">
            <v>34581</v>
          </cell>
          <cell r="C1709">
            <v>0</v>
          </cell>
          <cell r="D1709">
            <v>10608.299999999974</v>
          </cell>
        </row>
        <row r="1710">
          <cell r="A1710">
            <v>34582</v>
          </cell>
          <cell r="B1710">
            <v>34582</v>
          </cell>
          <cell r="C1710">
            <v>0</v>
          </cell>
          <cell r="D1710">
            <v>10608.299999999974</v>
          </cell>
        </row>
        <row r="1711">
          <cell r="A1711">
            <v>34583</v>
          </cell>
          <cell r="B1711">
            <v>34583</v>
          </cell>
          <cell r="C1711">
            <v>1.4</v>
          </cell>
          <cell r="D1711">
            <v>10609.699999999973</v>
          </cell>
        </row>
        <row r="1712">
          <cell r="A1712">
            <v>34584</v>
          </cell>
          <cell r="B1712">
            <v>34584</v>
          </cell>
          <cell r="C1712">
            <v>2.5</v>
          </cell>
          <cell r="D1712">
            <v>10612.199999999973</v>
          </cell>
        </row>
        <row r="1713">
          <cell r="A1713">
            <v>34585</v>
          </cell>
          <cell r="B1713">
            <v>34585</v>
          </cell>
          <cell r="C1713">
            <v>0.3</v>
          </cell>
          <cell r="D1713">
            <v>10612.499999999973</v>
          </cell>
        </row>
        <row r="1714">
          <cell r="A1714">
            <v>34586</v>
          </cell>
          <cell r="B1714">
            <v>34586</v>
          </cell>
          <cell r="C1714">
            <v>0.2</v>
          </cell>
          <cell r="D1714">
            <v>10612.699999999973</v>
          </cell>
        </row>
        <row r="1715">
          <cell r="A1715">
            <v>34587</v>
          </cell>
          <cell r="B1715">
            <v>34587</v>
          </cell>
          <cell r="C1715">
            <v>2.5</v>
          </cell>
          <cell r="D1715">
            <v>10615.199999999973</v>
          </cell>
        </row>
        <row r="1716">
          <cell r="A1716">
            <v>34588</v>
          </cell>
          <cell r="B1716">
            <v>34588</v>
          </cell>
          <cell r="C1716">
            <v>2.4</v>
          </cell>
          <cell r="D1716">
            <v>10617.599999999973</v>
          </cell>
        </row>
        <row r="1717">
          <cell r="A1717">
            <v>34589</v>
          </cell>
          <cell r="B1717">
            <v>34589</v>
          </cell>
          <cell r="C1717">
            <v>9.9999999999999645E-2</v>
          </cell>
          <cell r="D1717">
            <v>10617.699999999973</v>
          </cell>
        </row>
        <row r="1718">
          <cell r="A1718">
            <v>34590</v>
          </cell>
          <cell r="B1718">
            <v>34590</v>
          </cell>
          <cell r="C1718">
            <v>0</v>
          </cell>
          <cell r="D1718">
            <v>10617.699999999973</v>
          </cell>
        </row>
        <row r="1719">
          <cell r="A1719">
            <v>34591</v>
          </cell>
          <cell r="B1719">
            <v>34591</v>
          </cell>
          <cell r="C1719">
            <v>0</v>
          </cell>
          <cell r="D1719">
            <v>10617.699999999973</v>
          </cell>
        </row>
        <row r="1720">
          <cell r="A1720">
            <v>34592</v>
          </cell>
          <cell r="B1720">
            <v>34592</v>
          </cell>
          <cell r="C1720">
            <v>0.4</v>
          </cell>
          <cell r="D1720">
            <v>10618.099999999973</v>
          </cell>
        </row>
        <row r="1721">
          <cell r="A1721">
            <v>34593</v>
          </cell>
          <cell r="B1721">
            <v>34593</v>
          </cell>
          <cell r="C1721">
            <v>2.8</v>
          </cell>
          <cell r="D1721">
            <v>10620.899999999972</v>
          </cell>
        </row>
        <row r="1722">
          <cell r="A1722">
            <v>34594</v>
          </cell>
          <cell r="B1722">
            <v>34594</v>
          </cell>
          <cell r="C1722">
            <v>4</v>
          </cell>
          <cell r="D1722">
            <v>10624.899999999972</v>
          </cell>
        </row>
        <row r="1723">
          <cell r="A1723">
            <v>34595</v>
          </cell>
          <cell r="B1723">
            <v>34595</v>
          </cell>
          <cell r="C1723">
            <v>3.5</v>
          </cell>
          <cell r="D1723">
            <v>10628.399999999972</v>
          </cell>
        </row>
        <row r="1724">
          <cell r="A1724">
            <v>34596</v>
          </cell>
          <cell r="B1724">
            <v>34596</v>
          </cell>
          <cell r="C1724">
            <v>3.9</v>
          </cell>
          <cell r="D1724">
            <v>10632.299999999972</v>
          </cell>
        </row>
        <row r="1725">
          <cell r="A1725">
            <v>34597</v>
          </cell>
          <cell r="B1725">
            <v>34597</v>
          </cell>
          <cell r="C1725">
            <v>3.1</v>
          </cell>
          <cell r="D1725">
            <v>10635.399999999972</v>
          </cell>
        </row>
        <row r="1726">
          <cell r="A1726">
            <v>34598</v>
          </cell>
          <cell r="B1726">
            <v>34598</v>
          </cell>
          <cell r="C1726">
            <v>1.8</v>
          </cell>
          <cell r="D1726">
            <v>10637.199999999972</v>
          </cell>
        </row>
        <row r="1727">
          <cell r="A1727">
            <v>34599</v>
          </cell>
          <cell r="B1727">
            <v>34599</v>
          </cell>
          <cell r="C1727">
            <v>3.7</v>
          </cell>
          <cell r="D1727">
            <v>10640.899999999972</v>
          </cell>
        </row>
        <row r="1728">
          <cell r="A1728">
            <v>34600</v>
          </cell>
          <cell r="B1728">
            <v>34600</v>
          </cell>
          <cell r="C1728">
            <v>1.3</v>
          </cell>
          <cell r="D1728">
            <v>10642.199999999972</v>
          </cell>
        </row>
        <row r="1729">
          <cell r="A1729">
            <v>34601</v>
          </cell>
          <cell r="B1729">
            <v>34601</v>
          </cell>
          <cell r="C1729">
            <v>0.4</v>
          </cell>
          <cell r="D1729">
            <v>10642.599999999971</v>
          </cell>
        </row>
        <row r="1730">
          <cell r="A1730">
            <v>34602</v>
          </cell>
          <cell r="B1730">
            <v>34602</v>
          </cell>
          <cell r="C1730">
            <v>1.1000000000000001</v>
          </cell>
          <cell r="D1730">
            <v>10643.699999999972</v>
          </cell>
        </row>
        <row r="1731">
          <cell r="A1731">
            <v>34603</v>
          </cell>
          <cell r="B1731">
            <v>34603</v>
          </cell>
          <cell r="C1731">
            <v>0.4</v>
          </cell>
          <cell r="D1731">
            <v>10644.099999999971</v>
          </cell>
        </row>
        <row r="1732">
          <cell r="A1732">
            <v>34604</v>
          </cell>
          <cell r="B1732">
            <v>34604</v>
          </cell>
          <cell r="C1732">
            <v>1.2</v>
          </cell>
          <cell r="D1732">
            <v>10645.299999999972</v>
          </cell>
        </row>
        <row r="1733">
          <cell r="A1733">
            <v>34605</v>
          </cell>
          <cell r="B1733">
            <v>34605</v>
          </cell>
          <cell r="C1733">
            <v>4.5</v>
          </cell>
          <cell r="D1733">
            <v>10649.799999999972</v>
          </cell>
        </row>
        <row r="1734">
          <cell r="A1734">
            <v>34606</v>
          </cell>
          <cell r="B1734">
            <v>34606</v>
          </cell>
          <cell r="C1734">
            <v>2.5</v>
          </cell>
          <cell r="D1734">
            <v>10652.299999999972</v>
          </cell>
        </row>
        <row r="1735">
          <cell r="A1735">
            <v>34607</v>
          </cell>
          <cell r="B1735">
            <v>34607</v>
          </cell>
          <cell r="C1735">
            <v>2.4</v>
          </cell>
          <cell r="D1735">
            <v>10654.699999999972</v>
          </cell>
        </row>
        <row r="1736">
          <cell r="A1736">
            <v>34608</v>
          </cell>
          <cell r="B1736">
            <v>34608</v>
          </cell>
          <cell r="C1736">
            <v>5.4</v>
          </cell>
          <cell r="D1736">
            <v>10660.099999999971</v>
          </cell>
        </row>
        <row r="1737">
          <cell r="A1737">
            <v>34609</v>
          </cell>
          <cell r="B1737">
            <v>34609</v>
          </cell>
          <cell r="C1737">
            <v>5.9</v>
          </cell>
          <cell r="D1737">
            <v>10665.999999999971</v>
          </cell>
        </row>
        <row r="1738">
          <cell r="A1738">
            <v>34610</v>
          </cell>
          <cell r="B1738">
            <v>34610</v>
          </cell>
          <cell r="C1738">
            <v>4.0999999999999996</v>
          </cell>
          <cell r="D1738">
            <v>10670.099999999971</v>
          </cell>
        </row>
        <row r="1739">
          <cell r="A1739">
            <v>34611</v>
          </cell>
          <cell r="B1739">
            <v>34611</v>
          </cell>
          <cell r="C1739">
            <v>9.4</v>
          </cell>
          <cell r="D1739">
            <v>10679.499999999971</v>
          </cell>
        </row>
        <row r="1740">
          <cell r="A1740">
            <v>34612</v>
          </cell>
          <cell r="B1740">
            <v>34612</v>
          </cell>
          <cell r="C1740">
            <v>10.6</v>
          </cell>
          <cell r="D1740">
            <v>10690.099999999971</v>
          </cell>
        </row>
        <row r="1741">
          <cell r="A1741">
            <v>34613</v>
          </cell>
          <cell r="B1741">
            <v>34613</v>
          </cell>
          <cell r="C1741">
            <v>11.5</v>
          </cell>
          <cell r="D1741">
            <v>10701.599999999971</v>
          </cell>
        </row>
        <row r="1742">
          <cell r="A1742">
            <v>34614</v>
          </cell>
          <cell r="B1742">
            <v>34614</v>
          </cell>
          <cell r="C1742">
            <v>10.5</v>
          </cell>
          <cell r="D1742">
            <v>10712.099999999971</v>
          </cell>
        </row>
        <row r="1743">
          <cell r="A1743">
            <v>34615</v>
          </cell>
          <cell r="B1743">
            <v>34615</v>
          </cell>
          <cell r="C1743">
            <v>8.8000000000000007</v>
          </cell>
          <cell r="D1743">
            <v>10720.899999999971</v>
          </cell>
        </row>
        <row r="1744">
          <cell r="A1744">
            <v>34616</v>
          </cell>
          <cell r="B1744">
            <v>34616</v>
          </cell>
          <cell r="C1744">
            <v>9.9</v>
          </cell>
          <cell r="D1744">
            <v>10730.79999999997</v>
          </cell>
        </row>
        <row r="1745">
          <cell r="A1745">
            <v>34617</v>
          </cell>
          <cell r="B1745">
            <v>34617</v>
          </cell>
          <cell r="C1745">
            <v>10.5</v>
          </cell>
          <cell r="D1745">
            <v>10741.29999999997</v>
          </cell>
        </row>
        <row r="1746">
          <cell r="A1746">
            <v>34618</v>
          </cell>
          <cell r="B1746">
            <v>34618</v>
          </cell>
          <cell r="C1746">
            <v>9.8000000000000007</v>
          </cell>
          <cell r="D1746">
            <v>10751.099999999969</v>
          </cell>
        </row>
        <row r="1747">
          <cell r="A1747">
            <v>34619</v>
          </cell>
          <cell r="B1747">
            <v>34619</v>
          </cell>
          <cell r="C1747">
            <v>7.5</v>
          </cell>
          <cell r="D1747">
            <v>10758.599999999969</v>
          </cell>
        </row>
        <row r="1748">
          <cell r="A1748">
            <v>34620</v>
          </cell>
          <cell r="B1748">
            <v>34620</v>
          </cell>
          <cell r="C1748">
            <v>5.9</v>
          </cell>
          <cell r="D1748">
            <v>10764.499999999969</v>
          </cell>
        </row>
        <row r="1749">
          <cell r="A1749">
            <v>34621</v>
          </cell>
          <cell r="B1749">
            <v>34621</v>
          </cell>
          <cell r="C1749">
            <v>4.8</v>
          </cell>
          <cell r="D1749">
            <v>10769.299999999968</v>
          </cell>
        </row>
        <row r="1750">
          <cell r="A1750">
            <v>34622</v>
          </cell>
          <cell r="B1750">
            <v>34622</v>
          </cell>
          <cell r="C1750">
            <v>5.4</v>
          </cell>
          <cell r="D1750">
            <v>10774.699999999968</v>
          </cell>
        </row>
        <row r="1751">
          <cell r="A1751">
            <v>34623</v>
          </cell>
          <cell r="B1751">
            <v>34623</v>
          </cell>
          <cell r="C1751">
            <v>6.7</v>
          </cell>
          <cell r="D1751">
            <v>10781.399999999969</v>
          </cell>
        </row>
        <row r="1752">
          <cell r="A1752">
            <v>34624</v>
          </cell>
          <cell r="B1752">
            <v>34624</v>
          </cell>
          <cell r="C1752">
            <v>12</v>
          </cell>
          <cell r="D1752">
            <v>10793.399999999969</v>
          </cell>
        </row>
        <row r="1753">
          <cell r="A1753">
            <v>34625</v>
          </cell>
          <cell r="B1753">
            <v>34625</v>
          </cell>
          <cell r="C1753">
            <v>12.9</v>
          </cell>
          <cell r="D1753">
            <v>10806.299999999968</v>
          </cell>
        </row>
        <row r="1754">
          <cell r="A1754">
            <v>34626</v>
          </cell>
          <cell r="B1754">
            <v>34626</v>
          </cell>
          <cell r="C1754">
            <v>11.1</v>
          </cell>
          <cell r="D1754">
            <v>10817.399999999969</v>
          </cell>
        </row>
        <row r="1755">
          <cell r="A1755">
            <v>34627</v>
          </cell>
          <cell r="B1755">
            <v>34627</v>
          </cell>
          <cell r="C1755">
            <v>9.6</v>
          </cell>
          <cell r="D1755">
            <v>10826.999999999969</v>
          </cell>
        </row>
        <row r="1756">
          <cell r="A1756">
            <v>34628</v>
          </cell>
          <cell r="B1756">
            <v>34628</v>
          </cell>
          <cell r="C1756">
            <v>8.1</v>
          </cell>
          <cell r="D1756">
            <v>10835.099999999969</v>
          </cell>
        </row>
        <row r="1757">
          <cell r="A1757">
            <v>34629</v>
          </cell>
          <cell r="B1757">
            <v>34629</v>
          </cell>
          <cell r="C1757">
            <v>6.1</v>
          </cell>
          <cell r="D1757">
            <v>10841.19999999997</v>
          </cell>
        </row>
        <row r="1758">
          <cell r="A1758">
            <v>34630</v>
          </cell>
          <cell r="B1758">
            <v>34630</v>
          </cell>
          <cell r="C1758">
            <v>5.2</v>
          </cell>
          <cell r="D1758">
            <v>10846.399999999971</v>
          </cell>
        </row>
        <row r="1759">
          <cell r="A1759">
            <v>34631</v>
          </cell>
          <cell r="B1759">
            <v>34631</v>
          </cell>
          <cell r="C1759">
            <v>5.0999999999999996</v>
          </cell>
          <cell r="D1759">
            <v>10851.499999999971</v>
          </cell>
        </row>
        <row r="1760">
          <cell r="A1760">
            <v>34632</v>
          </cell>
          <cell r="B1760">
            <v>34632</v>
          </cell>
          <cell r="C1760">
            <v>6</v>
          </cell>
          <cell r="D1760">
            <v>10857.499999999971</v>
          </cell>
        </row>
        <row r="1761">
          <cell r="A1761">
            <v>34633</v>
          </cell>
          <cell r="B1761">
            <v>34633</v>
          </cell>
          <cell r="C1761">
            <v>6.2</v>
          </cell>
          <cell r="D1761">
            <v>10863.699999999972</v>
          </cell>
        </row>
        <row r="1762">
          <cell r="A1762">
            <v>34634</v>
          </cell>
          <cell r="B1762">
            <v>34634</v>
          </cell>
          <cell r="C1762">
            <v>6.4</v>
          </cell>
          <cell r="D1762">
            <v>10870.099999999971</v>
          </cell>
        </row>
        <row r="1763">
          <cell r="A1763">
            <v>34635</v>
          </cell>
          <cell r="B1763">
            <v>34635</v>
          </cell>
          <cell r="C1763">
            <v>7.7</v>
          </cell>
          <cell r="D1763">
            <v>10877.799999999972</v>
          </cell>
        </row>
        <row r="1764">
          <cell r="A1764">
            <v>34636</v>
          </cell>
          <cell r="B1764">
            <v>34636</v>
          </cell>
          <cell r="C1764">
            <v>9.1</v>
          </cell>
          <cell r="D1764">
            <v>10886.899999999972</v>
          </cell>
        </row>
        <row r="1765">
          <cell r="A1765">
            <v>34637</v>
          </cell>
          <cell r="B1765">
            <v>34637</v>
          </cell>
          <cell r="C1765">
            <v>4.5</v>
          </cell>
          <cell r="D1765">
            <v>10891.399999999972</v>
          </cell>
        </row>
        <row r="1766">
          <cell r="A1766">
            <v>34638</v>
          </cell>
          <cell r="B1766">
            <v>34638</v>
          </cell>
          <cell r="C1766">
            <v>0.6</v>
          </cell>
          <cell r="D1766">
            <v>10891.999999999973</v>
          </cell>
        </row>
        <row r="1767">
          <cell r="A1767">
            <v>34639</v>
          </cell>
          <cell r="B1767">
            <v>34639</v>
          </cell>
          <cell r="C1767">
            <v>3.5</v>
          </cell>
          <cell r="D1767">
            <v>10895.499999999973</v>
          </cell>
        </row>
        <row r="1768">
          <cell r="A1768">
            <v>34640</v>
          </cell>
          <cell r="B1768">
            <v>34640</v>
          </cell>
          <cell r="C1768">
            <v>7.8</v>
          </cell>
          <cell r="D1768">
            <v>10903.299999999972</v>
          </cell>
        </row>
        <row r="1769">
          <cell r="A1769">
            <v>34641</v>
          </cell>
          <cell r="B1769">
            <v>34641</v>
          </cell>
          <cell r="C1769">
            <v>9.3000000000000007</v>
          </cell>
          <cell r="D1769">
            <v>10912.599999999971</v>
          </cell>
        </row>
        <row r="1770">
          <cell r="A1770">
            <v>34642</v>
          </cell>
          <cell r="B1770">
            <v>34642</v>
          </cell>
          <cell r="C1770">
            <v>7.8</v>
          </cell>
          <cell r="D1770">
            <v>10920.399999999971</v>
          </cell>
        </row>
        <row r="1771">
          <cell r="A1771">
            <v>34643</v>
          </cell>
          <cell r="B1771">
            <v>34643</v>
          </cell>
          <cell r="C1771">
            <v>5.5</v>
          </cell>
          <cell r="D1771">
            <v>10925.899999999971</v>
          </cell>
        </row>
        <row r="1772">
          <cell r="A1772">
            <v>34644</v>
          </cell>
          <cell r="B1772">
            <v>34644</v>
          </cell>
          <cell r="C1772">
            <v>5.6</v>
          </cell>
          <cell r="D1772">
            <v>10931.499999999971</v>
          </cell>
        </row>
        <row r="1773">
          <cell r="A1773">
            <v>34645</v>
          </cell>
          <cell r="B1773">
            <v>34645</v>
          </cell>
          <cell r="C1773">
            <v>6.6</v>
          </cell>
          <cell r="D1773">
            <v>10938.099999999971</v>
          </cell>
        </row>
        <row r="1774">
          <cell r="A1774">
            <v>34646</v>
          </cell>
          <cell r="B1774">
            <v>34646</v>
          </cell>
          <cell r="C1774">
            <v>8</v>
          </cell>
          <cell r="D1774">
            <v>10946.099999999971</v>
          </cell>
        </row>
        <row r="1775">
          <cell r="A1775">
            <v>34647</v>
          </cell>
          <cell r="B1775">
            <v>34647</v>
          </cell>
          <cell r="C1775">
            <v>8.6</v>
          </cell>
          <cell r="D1775">
            <v>10954.699999999972</v>
          </cell>
        </row>
        <row r="1776">
          <cell r="A1776">
            <v>34648</v>
          </cell>
          <cell r="B1776">
            <v>34648</v>
          </cell>
          <cell r="C1776">
            <v>9.3000000000000007</v>
          </cell>
          <cell r="D1776">
            <v>10963.999999999971</v>
          </cell>
        </row>
        <row r="1777">
          <cell r="A1777">
            <v>34649</v>
          </cell>
          <cell r="B1777">
            <v>34649</v>
          </cell>
          <cell r="C1777">
            <v>10.3</v>
          </cell>
          <cell r="D1777">
            <v>10974.29999999997</v>
          </cell>
        </row>
        <row r="1778">
          <cell r="A1778">
            <v>34650</v>
          </cell>
          <cell r="B1778">
            <v>34650</v>
          </cell>
          <cell r="C1778">
            <v>15</v>
          </cell>
          <cell r="D1778">
            <v>10989.29999999997</v>
          </cell>
        </row>
        <row r="1779">
          <cell r="A1779">
            <v>34651</v>
          </cell>
          <cell r="B1779">
            <v>34651</v>
          </cell>
          <cell r="C1779">
            <v>15.4</v>
          </cell>
          <cell r="D1779">
            <v>11004.69999999997</v>
          </cell>
        </row>
        <row r="1780">
          <cell r="A1780">
            <v>34652</v>
          </cell>
          <cell r="B1780">
            <v>34652</v>
          </cell>
          <cell r="C1780">
            <v>7</v>
          </cell>
          <cell r="D1780">
            <v>11011.69999999997</v>
          </cell>
        </row>
        <row r="1781">
          <cell r="A1781">
            <v>34653</v>
          </cell>
          <cell r="B1781">
            <v>34653</v>
          </cell>
          <cell r="C1781">
            <v>3.7</v>
          </cell>
          <cell r="D1781">
            <v>11015.399999999971</v>
          </cell>
        </row>
        <row r="1782">
          <cell r="A1782">
            <v>34654</v>
          </cell>
          <cell r="B1782">
            <v>34654</v>
          </cell>
          <cell r="C1782">
            <v>6.5</v>
          </cell>
          <cell r="D1782">
            <v>11021.899999999971</v>
          </cell>
        </row>
        <row r="1783">
          <cell r="A1783">
            <v>34655</v>
          </cell>
          <cell r="B1783">
            <v>34655</v>
          </cell>
          <cell r="C1783">
            <v>8.8000000000000007</v>
          </cell>
          <cell r="D1783">
            <v>11030.69999999997</v>
          </cell>
        </row>
        <row r="1784">
          <cell r="A1784">
            <v>34656</v>
          </cell>
          <cell r="B1784">
            <v>34656</v>
          </cell>
          <cell r="C1784">
            <v>9.6999999999999993</v>
          </cell>
          <cell r="D1784">
            <v>11040.399999999971</v>
          </cell>
        </row>
        <row r="1785">
          <cell r="A1785">
            <v>34657</v>
          </cell>
          <cell r="B1785">
            <v>34657</v>
          </cell>
          <cell r="C1785">
            <v>9.3000000000000007</v>
          </cell>
          <cell r="D1785">
            <v>11049.69999999997</v>
          </cell>
        </row>
        <row r="1786">
          <cell r="A1786">
            <v>34658</v>
          </cell>
          <cell r="B1786">
            <v>34658</v>
          </cell>
          <cell r="C1786">
            <v>3.8</v>
          </cell>
          <cell r="D1786">
            <v>11053.499999999969</v>
          </cell>
        </row>
        <row r="1787">
          <cell r="A1787">
            <v>34659</v>
          </cell>
          <cell r="B1787">
            <v>34659</v>
          </cell>
          <cell r="C1787">
            <v>6.3</v>
          </cell>
          <cell r="D1787">
            <v>11059.799999999968</v>
          </cell>
        </row>
        <row r="1788">
          <cell r="A1788">
            <v>34660</v>
          </cell>
          <cell r="B1788">
            <v>34660</v>
          </cell>
          <cell r="C1788">
            <v>9.6</v>
          </cell>
          <cell r="D1788">
            <v>11069.399999999969</v>
          </cell>
        </row>
        <row r="1789">
          <cell r="A1789">
            <v>34661</v>
          </cell>
          <cell r="B1789">
            <v>34661</v>
          </cell>
          <cell r="C1789">
            <v>13.2</v>
          </cell>
          <cell r="D1789">
            <v>11082.599999999969</v>
          </cell>
        </row>
        <row r="1790">
          <cell r="A1790">
            <v>34662</v>
          </cell>
          <cell r="B1790">
            <v>34662</v>
          </cell>
          <cell r="C1790">
            <v>7</v>
          </cell>
          <cell r="D1790">
            <v>11089.599999999969</v>
          </cell>
        </row>
        <row r="1791">
          <cell r="A1791">
            <v>34663</v>
          </cell>
          <cell r="B1791">
            <v>34663</v>
          </cell>
          <cell r="C1791">
            <v>9.1999999999999993</v>
          </cell>
          <cell r="D1791">
            <v>11098.79999999997</v>
          </cell>
        </row>
        <row r="1792">
          <cell r="A1792">
            <v>34664</v>
          </cell>
          <cell r="B1792">
            <v>34664</v>
          </cell>
          <cell r="C1792">
            <v>8.1</v>
          </cell>
          <cell r="D1792">
            <v>11106.899999999971</v>
          </cell>
        </row>
        <row r="1793">
          <cell r="A1793">
            <v>34665</v>
          </cell>
          <cell r="B1793">
            <v>34665</v>
          </cell>
          <cell r="C1793">
            <v>7.4</v>
          </cell>
          <cell r="D1793">
            <v>11114.29999999997</v>
          </cell>
        </row>
        <row r="1794">
          <cell r="A1794">
            <v>34666</v>
          </cell>
          <cell r="B1794">
            <v>34666</v>
          </cell>
          <cell r="C1794">
            <v>7.2</v>
          </cell>
          <cell r="D1794">
            <v>11121.499999999971</v>
          </cell>
        </row>
        <row r="1795">
          <cell r="A1795">
            <v>34667</v>
          </cell>
          <cell r="B1795">
            <v>34667</v>
          </cell>
          <cell r="C1795">
            <v>7.4</v>
          </cell>
          <cell r="D1795">
            <v>11128.899999999971</v>
          </cell>
        </row>
        <row r="1796">
          <cell r="A1796">
            <v>34668</v>
          </cell>
          <cell r="B1796">
            <v>34668</v>
          </cell>
          <cell r="C1796">
            <v>8.1</v>
          </cell>
          <cell r="D1796">
            <v>11136.999999999971</v>
          </cell>
        </row>
        <row r="1797">
          <cell r="A1797">
            <v>34669</v>
          </cell>
          <cell r="B1797">
            <v>34669</v>
          </cell>
          <cell r="C1797">
            <v>13.6</v>
          </cell>
          <cell r="D1797">
            <v>11150.599999999971</v>
          </cell>
        </row>
        <row r="1798">
          <cell r="A1798">
            <v>34670</v>
          </cell>
          <cell r="B1798">
            <v>34670</v>
          </cell>
          <cell r="C1798">
            <v>15.5</v>
          </cell>
          <cell r="D1798">
            <v>11166.099999999971</v>
          </cell>
        </row>
        <row r="1799">
          <cell r="A1799">
            <v>34671</v>
          </cell>
          <cell r="B1799">
            <v>34671</v>
          </cell>
          <cell r="C1799">
            <v>12.9</v>
          </cell>
          <cell r="D1799">
            <v>11178.999999999971</v>
          </cell>
        </row>
        <row r="1800">
          <cell r="A1800">
            <v>34672</v>
          </cell>
          <cell r="B1800">
            <v>34672</v>
          </cell>
          <cell r="C1800">
            <v>8.5</v>
          </cell>
          <cell r="D1800">
            <v>11187.499999999971</v>
          </cell>
        </row>
        <row r="1801">
          <cell r="A1801">
            <v>34673</v>
          </cell>
          <cell r="B1801">
            <v>34673</v>
          </cell>
          <cell r="C1801">
            <v>6.7</v>
          </cell>
          <cell r="D1801">
            <v>11194.199999999972</v>
          </cell>
        </row>
        <row r="1802">
          <cell r="A1802">
            <v>34674</v>
          </cell>
          <cell r="B1802">
            <v>34674</v>
          </cell>
          <cell r="C1802">
            <v>8.6999999999999993</v>
          </cell>
          <cell r="D1802">
            <v>11202.899999999972</v>
          </cell>
        </row>
        <row r="1803">
          <cell r="A1803">
            <v>34675</v>
          </cell>
          <cell r="B1803">
            <v>34675</v>
          </cell>
          <cell r="C1803">
            <v>11.9</v>
          </cell>
          <cell r="D1803">
            <v>11214.799999999972</v>
          </cell>
        </row>
        <row r="1804">
          <cell r="A1804">
            <v>34676</v>
          </cell>
          <cell r="B1804">
            <v>34676</v>
          </cell>
          <cell r="C1804">
            <v>9.8000000000000007</v>
          </cell>
          <cell r="D1804">
            <v>11224.599999999971</v>
          </cell>
        </row>
        <row r="1805">
          <cell r="A1805">
            <v>34677</v>
          </cell>
          <cell r="B1805">
            <v>34677</v>
          </cell>
          <cell r="C1805">
            <v>8.6999999999999993</v>
          </cell>
          <cell r="D1805">
            <v>11233.299999999972</v>
          </cell>
        </row>
        <row r="1806">
          <cell r="A1806">
            <v>34678</v>
          </cell>
          <cell r="B1806">
            <v>34678</v>
          </cell>
          <cell r="C1806">
            <v>13.1</v>
          </cell>
          <cell r="D1806">
            <v>11246.399999999972</v>
          </cell>
        </row>
        <row r="1807">
          <cell r="A1807">
            <v>34679</v>
          </cell>
          <cell r="B1807">
            <v>34679</v>
          </cell>
          <cell r="C1807">
            <v>3.6</v>
          </cell>
          <cell r="D1807">
            <v>11249.999999999973</v>
          </cell>
        </row>
        <row r="1808">
          <cell r="A1808">
            <v>34680</v>
          </cell>
          <cell r="B1808">
            <v>34680</v>
          </cell>
          <cell r="C1808">
            <v>3.1</v>
          </cell>
          <cell r="D1808">
            <v>11253.099999999973</v>
          </cell>
        </row>
        <row r="1809">
          <cell r="A1809">
            <v>34681</v>
          </cell>
          <cell r="B1809">
            <v>34681</v>
          </cell>
          <cell r="C1809">
            <v>6.5</v>
          </cell>
          <cell r="D1809">
            <v>11259.599999999973</v>
          </cell>
        </row>
        <row r="1810">
          <cell r="A1810">
            <v>34682</v>
          </cell>
          <cell r="B1810">
            <v>34682</v>
          </cell>
          <cell r="C1810">
            <v>12.5</v>
          </cell>
          <cell r="D1810">
            <v>11272.099999999973</v>
          </cell>
        </row>
        <row r="1811">
          <cell r="A1811">
            <v>34683</v>
          </cell>
          <cell r="B1811">
            <v>34683</v>
          </cell>
          <cell r="C1811">
            <v>16.100000000000001</v>
          </cell>
          <cell r="D1811">
            <v>11288.199999999973</v>
          </cell>
        </row>
        <row r="1812">
          <cell r="A1812">
            <v>34684</v>
          </cell>
          <cell r="B1812">
            <v>34684</v>
          </cell>
          <cell r="C1812">
            <v>15.7</v>
          </cell>
          <cell r="D1812">
            <v>11303.899999999974</v>
          </cell>
        </row>
        <row r="1813">
          <cell r="A1813">
            <v>34685</v>
          </cell>
          <cell r="B1813">
            <v>34685</v>
          </cell>
          <cell r="C1813">
            <v>12.9</v>
          </cell>
          <cell r="D1813">
            <v>11316.799999999974</v>
          </cell>
        </row>
        <row r="1814">
          <cell r="A1814">
            <v>34686</v>
          </cell>
          <cell r="B1814">
            <v>34686</v>
          </cell>
          <cell r="C1814">
            <v>14.3</v>
          </cell>
          <cell r="D1814">
            <v>11331.099999999973</v>
          </cell>
        </row>
        <row r="1815">
          <cell r="A1815">
            <v>34687</v>
          </cell>
          <cell r="B1815">
            <v>34687</v>
          </cell>
          <cell r="C1815">
            <v>12.9</v>
          </cell>
          <cell r="D1815">
            <v>11343.999999999973</v>
          </cell>
        </row>
        <row r="1816">
          <cell r="A1816">
            <v>34688</v>
          </cell>
          <cell r="B1816">
            <v>34688</v>
          </cell>
          <cell r="C1816">
            <v>14.8</v>
          </cell>
          <cell r="D1816">
            <v>11358.799999999972</v>
          </cell>
        </row>
        <row r="1817">
          <cell r="A1817">
            <v>34689</v>
          </cell>
          <cell r="B1817">
            <v>34689</v>
          </cell>
          <cell r="C1817">
            <v>13.2</v>
          </cell>
          <cell r="D1817">
            <v>11371.999999999973</v>
          </cell>
        </row>
        <row r="1818">
          <cell r="A1818">
            <v>34690</v>
          </cell>
          <cell r="B1818">
            <v>34690</v>
          </cell>
          <cell r="C1818">
            <v>12.4</v>
          </cell>
          <cell r="D1818">
            <v>11384.399999999972</v>
          </cell>
        </row>
        <row r="1819">
          <cell r="A1819">
            <v>34691</v>
          </cell>
          <cell r="B1819">
            <v>34691</v>
          </cell>
          <cell r="C1819">
            <v>14.4</v>
          </cell>
          <cell r="D1819">
            <v>11398.799999999972</v>
          </cell>
        </row>
        <row r="1820">
          <cell r="A1820">
            <v>34692</v>
          </cell>
          <cell r="B1820">
            <v>34692</v>
          </cell>
          <cell r="C1820">
            <v>17.2</v>
          </cell>
          <cell r="D1820">
            <v>11415.999999999973</v>
          </cell>
        </row>
        <row r="1821">
          <cell r="A1821">
            <v>34693</v>
          </cell>
          <cell r="B1821">
            <v>34693</v>
          </cell>
          <cell r="C1821">
            <v>17.8</v>
          </cell>
          <cell r="D1821">
            <v>11433.799999999972</v>
          </cell>
        </row>
        <row r="1822">
          <cell r="A1822">
            <v>34694</v>
          </cell>
          <cell r="B1822">
            <v>34694</v>
          </cell>
          <cell r="C1822">
            <v>15</v>
          </cell>
          <cell r="D1822">
            <v>11448.799999999972</v>
          </cell>
        </row>
        <row r="1823">
          <cell r="A1823">
            <v>34695</v>
          </cell>
          <cell r="B1823">
            <v>34695</v>
          </cell>
          <cell r="C1823">
            <v>10.5</v>
          </cell>
          <cell r="D1823">
            <v>11459.299999999972</v>
          </cell>
        </row>
        <row r="1824">
          <cell r="A1824">
            <v>34696</v>
          </cell>
          <cell r="B1824">
            <v>34696</v>
          </cell>
          <cell r="C1824">
            <v>9.5</v>
          </cell>
          <cell r="D1824">
            <v>11468.799999999972</v>
          </cell>
        </row>
        <row r="1825">
          <cell r="A1825">
            <v>34697</v>
          </cell>
          <cell r="B1825">
            <v>34697</v>
          </cell>
          <cell r="C1825">
            <v>3.2</v>
          </cell>
          <cell r="D1825">
            <v>11471.999999999973</v>
          </cell>
        </row>
        <row r="1826">
          <cell r="A1826">
            <v>34698</v>
          </cell>
          <cell r="B1826">
            <v>34698</v>
          </cell>
          <cell r="C1826">
            <v>7.1</v>
          </cell>
          <cell r="D1826">
            <v>11479.099999999973</v>
          </cell>
        </row>
        <row r="1827">
          <cell r="A1827">
            <v>34699</v>
          </cell>
          <cell r="B1827">
            <v>34699</v>
          </cell>
          <cell r="C1827">
            <v>9.6</v>
          </cell>
          <cell r="D1827">
            <v>11488.699999999973</v>
          </cell>
        </row>
        <row r="1828">
          <cell r="A1828">
            <v>34700</v>
          </cell>
          <cell r="B1828">
            <v>34700</v>
          </cell>
          <cell r="C1828">
            <v>13</v>
          </cell>
          <cell r="D1828">
            <v>11501.699999999973</v>
          </cell>
        </row>
        <row r="1829">
          <cell r="A1829">
            <v>34701</v>
          </cell>
          <cell r="B1829">
            <v>34701</v>
          </cell>
          <cell r="C1829">
            <v>15.3</v>
          </cell>
          <cell r="D1829">
            <v>11516.999999999973</v>
          </cell>
        </row>
        <row r="1830">
          <cell r="A1830">
            <v>34702</v>
          </cell>
          <cell r="B1830">
            <v>34702</v>
          </cell>
          <cell r="C1830">
            <v>16.2</v>
          </cell>
          <cell r="D1830">
            <v>11533.199999999973</v>
          </cell>
        </row>
        <row r="1831">
          <cell r="A1831">
            <v>34703</v>
          </cell>
          <cell r="B1831">
            <v>34703</v>
          </cell>
          <cell r="C1831">
            <v>19.2</v>
          </cell>
          <cell r="D1831">
            <v>11552.399999999974</v>
          </cell>
        </row>
        <row r="1832">
          <cell r="A1832">
            <v>34704</v>
          </cell>
          <cell r="B1832">
            <v>34704</v>
          </cell>
          <cell r="C1832">
            <v>20.7</v>
          </cell>
          <cell r="D1832">
            <v>11573.099999999975</v>
          </cell>
        </row>
        <row r="1833">
          <cell r="A1833">
            <v>34705</v>
          </cell>
          <cell r="B1833">
            <v>34705</v>
          </cell>
          <cell r="C1833">
            <v>21.7</v>
          </cell>
          <cell r="D1833">
            <v>11594.799999999976</v>
          </cell>
        </row>
        <row r="1834">
          <cell r="A1834">
            <v>34706</v>
          </cell>
          <cell r="B1834">
            <v>34706</v>
          </cell>
          <cell r="C1834">
            <v>21.2</v>
          </cell>
          <cell r="D1834">
            <v>11615.999999999976</v>
          </cell>
        </row>
        <row r="1835">
          <cell r="A1835">
            <v>34707</v>
          </cell>
          <cell r="B1835">
            <v>34707</v>
          </cell>
          <cell r="C1835">
            <v>21.3</v>
          </cell>
          <cell r="D1835">
            <v>11637.299999999976</v>
          </cell>
        </row>
        <row r="1836">
          <cell r="A1836">
            <v>34708</v>
          </cell>
          <cell r="B1836">
            <v>34708</v>
          </cell>
          <cell r="C1836">
            <v>16.5</v>
          </cell>
          <cell r="D1836">
            <v>11653.799999999976</v>
          </cell>
        </row>
        <row r="1837">
          <cell r="A1837">
            <v>34709</v>
          </cell>
          <cell r="B1837">
            <v>34709</v>
          </cell>
          <cell r="C1837">
            <v>12.8</v>
          </cell>
          <cell r="D1837">
            <v>11666.599999999975</v>
          </cell>
        </row>
        <row r="1838">
          <cell r="A1838">
            <v>34710</v>
          </cell>
          <cell r="B1838">
            <v>34710</v>
          </cell>
          <cell r="C1838">
            <v>13.7</v>
          </cell>
          <cell r="D1838">
            <v>11680.299999999976</v>
          </cell>
        </row>
        <row r="1839">
          <cell r="A1839">
            <v>34711</v>
          </cell>
          <cell r="B1839">
            <v>34711</v>
          </cell>
          <cell r="C1839">
            <v>15.3</v>
          </cell>
          <cell r="D1839">
            <v>11695.599999999975</v>
          </cell>
        </row>
        <row r="1840">
          <cell r="A1840">
            <v>34712</v>
          </cell>
          <cell r="B1840">
            <v>34712</v>
          </cell>
          <cell r="C1840">
            <v>16.399999999999999</v>
          </cell>
          <cell r="D1840">
            <v>11711.999999999975</v>
          </cell>
        </row>
        <row r="1841">
          <cell r="A1841">
            <v>34713</v>
          </cell>
          <cell r="B1841">
            <v>34713</v>
          </cell>
          <cell r="C1841">
            <v>15.9</v>
          </cell>
          <cell r="D1841">
            <v>11727.899999999974</v>
          </cell>
        </row>
        <row r="1842">
          <cell r="A1842">
            <v>34714</v>
          </cell>
          <cell r="B1842">
            <v>34714</v>
          </cell>
          <cell r="C1842">
            <v>12.5</v>
          </cell>
          <cell r="D1842">
            <v>11740.399999999974</v>
          </cell>
        </row>
        <row r="1843">
          <cell r="A1843">
            <v>34715</v>
          </cell>
          <cell r="B1843">
            <v>34715</v>
          </cell>
          <cell r="C1843">
            <v>11.9</v>
          </cell>
          <cell r="D1843">
            <v>11752.299999999974</v>
          </cell>
        </row>
        <row r="1844">
          <cell r="A1844">
            <v>34716</v>
          </cell>
          <cell r="B1844">
            <v>34716</v>
          </cell>
          <cell r="C1844">
            <v>14.3</v>
          </cell>
          <cell r="D1844">
            <v>11766.599999999973</v>
          </cell>
        </row>
        <row r="1845">
          <cell r="A1845">
            <v>34717</v>
          </cell>
          <cell r="B1845">
            <v>34717</v>
          </cell>
          <cell r="C1845">
            <v>14.7</v>
          </cell>
          <cell r="D1845">
            <v>11781.299999999974</v>
          </cell>
        </row>
        <row r="1846">
          <cell r="A1846">
            <v>34718</v>
          </cell>
          <cell r="B1846">
            <v>34718</v>
          </cell>
          <cell r="C1846">
            <v>16.100000000000001</v>
          </cell>
          <cell r="D1846">
            <v>11797.399999999974</v>
          </cell>
        </row>
        <row r="1847">
          <cell r="A1847">
            <v>34719</v>
          </cell>
          <cell r="B1847">
            <v>34719</v>
          </cell>
          <cell r="C1847">
            <v>15.6</v>
          </cell>
          <cell r="D1847">
            <v>11812.999999999975</v>
          </cell>
        </row>
        <row r="1848">
          <cell r="A1848">
            <v>34720</v>
          </cell>
          <cell r="B1848">
            <v>34720</v>
          </cell>
          <cell r="C1848">
            <v>13.2</v>
          </cell>
          <cell r="D1848">
            <v>11826.199999999975</v>
          </cell>
        </row>
        <row r="1849">
          <cell r="A1849">
            <v>34721</v>
          </cell>
          <cell r="B1849">
            <v>34721</v>
          </cell>
          <cell r="C1849">
            <v>10.9</v>
          </cell>
          <cell r="D1849">
            <v>11837.099999999975</v>
          </cell>
        </row>
        <row r="1850">
          <cell r="A1850">
            <v>34722</v>
          </cell>
          <cell r="B1850">
            <v>34722</v>
          </cell>
          <cell r="C1850">
            <v>8.6999999999999993</v>
          </cell>
          <cell r="D1850">
            <v>11845.799999999976</v>
          </cell>
        </row>
        <row r="1851">
          <cell r="A1851">
            <v>34723</v>
          </cell>
          <cell r="B1851">
            <v>34723</v>
          </cell>
          <cell r="C1851">
            <v>10.199999999999999</v>
          </cell>
          <cell r="D1851">
            <v>11855.999999999976</v>
          </cell>
        </row>
        <row r="1852">
          <cell r="A1852">
            <v>34724</v>
          </cell>
          <cell r="B1852">
            <v>34724</v>
          </cell>
          <cell r="C1852">
            <v>11.8</v>
          </cell>
          <cell r="D1852">
            <v>11867.799999999976</v>
          </cell>
        </row>
        <row r="1853">
          <cell r="A1853">
            <v>34725</v>
          </cell>
          <cell r="B1853">
            <v>34725</v>
          </cell>
          <cell r="C1853">
            <v>6.2</v>
          </cell>
          <cell r="D1853">
            <v>11873.999999999976</v>
          </cell>
        </row>
        <row r="1854">
          <cell r="A1854">
            <v>34726</v>
          </cell>
          <cell r="B1854">
            <v>34726</v>
          </cell>
          <cell r="C1854">
            <v>12.7</v>
          </cell>
          <cell r="D1854">
            <v>11886.699999999977</v>
          </cell>
        </row>
        <row r="1855">
          <cell r="A1855">
            <v>34727</v>
          </cell>
          <cell r="B1855">
            <v>34727</v>
          </cell>
          <cell r="C1855">
            <v>11.4</v>
          </cell>
          <cell r="D1855">
            <v>11898.099999999977</v>
          </cell>
        </row>
        <row r="1856">
          <cell r="A1856">
            <v>34728</v>
          </cell>
          <cell r="B1856">
            <v>34728</v>
          </cell>
          <cell r="C1856">
            <v>8.1</v>
          </cell>
          <cell r="D1856">
            <v>11906.199999999977</v>
          </cell>
        </row>
        <row r="1857">
          <cell r="A1857">
            <v>34729</v>
          </cell>
          <cell r="B1857">
            <v>34729</v>
          </cell>
          <cell r="C1857">
            <v>11.8</v>
          </cell>
          <cell r="D1857">
            <v>11917.999999999976</v>
          </cell>
        </row>
        <row r="1858">
          <cell r="A1858">
            <v>34730</v>
          </cell>
          <cell r="B1858">
            <v>34730</v>
          </cell>
          <cell r="C1858">
            <v>15.2</v>
          </cell>
          <cell r="D1858">
            <v>11933.199999999977</v>
          </cell>
        </row>
        <row r="1859">
          <cell r="A1859">
            <v>34731</v>
          </cell>
          <cell r="B1859">
            <v>34731</v>
          </cell>
          <cell r="C1859">
            <v>8.4</v>
          </cell>
          <cell r="D1859">
            <v>11941.599999999977</v>
          </cell>
        </row>
        <row r="1860">
          <cell r="A1860">
            <v>34732</v>
          </cell>
          <cell r="B1860">
            <v>34732</v>
          </cell>
          <cell r="C1860">
            <v>9.6</v>
          </cell>
          <cell r="D1860">
            <v>11951.199999999977</v>
          </cell>
        </row>
        <row r="1861">
          <cell r="A1861">
            <v>34733</v>
          </cell>
          <cell r="B1861">
            <v>34733</v>
          </cell>
          <cell r="C1861">
            <v>14.4</v>
          </cell>
          <cell r="D1861">
            <v>11965.599999999977</v>
          </cell>
        </row>
        <row r="1862">
          <cell r="A1862">
            <v>34734</v>
          </cell>
          <cell r="B1862">
            <v>34734</v>
          </cell>
          <cell r="C1862">
            <v>9.8000000000000007</v>
          </cell>
          <cell r="D1862">
            <v>11975.399999999976</v>
          </cell>
        </row>
        <row r="1863">
          <cell r="A1863">
            <v>34735</v>
          </cell>
          <cell r="B1863">
            <v>34735</v>
          </cell>
          <cell r="C1863">
            <v>9.4</v>
          </cell>
          <cell r="D1863">
            <v>11984.799999999976</v>
          </cell>
        </row>
        <row r="1864">
          <cell r="A1864">
            <v>34736</v>
          </cell>
          <cell r="B1864">
            <v>34736</v>
          </cell>
          <cell r="C1864">
            <v>6.9</v>
          </cell>
          <cell r="D1864">
            <v>11991.699999999975</v>
          </cell>
        </row>
        <row r="1865">
          <cell r="A1865">
            <v>34737</v>
          </cell>
          <cell r="B1865">
            <v>34737</v>
          </cell>
          <cell r="C1865">
            <v>8.1999999999999993</v>
          </cell>
          <cell r="D1865">
            <v>11999.899999999976</v>
          </cell>
        </row>
        <row r="1866">
          <cell r="A1866">
            <v>34738</v>
          </cell>
          <cell r="B1866">
            <v>34738</v>
          </cell>
          <cell r="C1866">
            <v>14.1</v>
          </cell>
          <cell r="D1866">
            <v>12013.999999999976</v>
          </cell>
        </row>
        <row r="1867">
          <cell r="A1867">
            <v>34739</v>
          </cell>
          <cell r="B1867">
            <v>34739</v>
          </cell>
          <cell r="C1867">
            <v>16.600000000000001</v>
          </cell>
          <cell r="D1867">
            <v>12030.599999999977</v>
          </cell>
        </row>
        <row r="1868">
          <cell r="A1868">
            <v>34740</v>
          </cell>
          <cell r="B1868">
            <v>34740</v>
          </cell>
          <cell r="C1868">
            <v>15.8</v>
          </cell>
          <cell r="D1868">
            <v>12046.399999999976</v>
          </cell>
        </row>
        <row r="1869">
          <cell r="A1869">
            <v>34741</v>
          </cell>
          <cell r="B1869">
            <v>34741</v>
          </cell>
          <cell r="C1869">
            <v>10.7</v>
          </cell>
          <cell r="D1869">
            <v>12057.099999999977</v>
          </cell>
        </row>
        <row r="1870">
          <cell r="A1870">
            <v>34742</v>
          </cell>
          <cell r="B1870">
            <v>34742</v>
          </cell>
          <cell r="C1870">
            <v>7.3</v>
          </cell>
          <cell r="D1870">
            <v>12064.399999999976</v>
          </cell>
        </row>
        <row r="1871">
          <cell r="A1871">
            <v>34743</v>
          </cell>
          <cell r="B1871">
            <v>34743</v>
          </cell>
          <cell r="C1871">
            <v>9.3000000000000007</v>
          </cell>
          <cell r="D1871">
            <v>12073.699999999975</v>
          </cell>
        </row>
        <row r="1872">
          <cell r="A1872">
            <v>34744</v>
          </cell>
          <cell r="B1872">
            <v>34744</v>
          </cell>
          <cell r="C1872">
            <v>7.8</v>
          </cell>
          <cell r="D1872">
            <v>12081.499999999975</v>
          </cell>
        </row>
        <row r="1873">
          <cell r="A1873">
            <v>34745</v>
          </cell>
          <cell r="B1873">
            <v>34745</v>
          </cell>
          <cell r="C1873">
            <v>8.6999999999999993</v>
          </cell>
          <cell r="D1873">
            <v>12090.199999999975</v>
          </cell>
        </row>
        <row r="1874">
          <cell r="A1874">
            <v>34746</v>
          </cell>
          <cell r="B1874">
            <v>34746</v>
          </cell>
          <cell r="C1874">
            <v>8</v>
          </cell>
          <cell r="D1874">
            <v>12098.199999999975</v>
          </cell>
        </row>
        <row r="1875">
          <cell r="A1875">
            <v>34747</v>
          </cell>
          <cell r="B1875">
            <v>34747</v>
          </cell>
          <cell r="C1875">
            <v>9</v>
          </cell>
          <cell r="D1875">
            <v>12107.199999999975</v>
          </cell>
        </row>
        <row r="1876">
          <cell r="A1876">
            <v>34748</v>
          </cell>
          <cell r="B1876">
            <v>34748</v>
          </cell>
          <cell r="C1876">
            <v>10.7</v>
          </cell>
          <cell r="D1876">
            <v>12117.899999999976</v>
          </cell>
        </row>
        <row r="1877">
          <cell r="A1877">
            <v>34749</v>
          </cell>
          <cell r="B1877">
            <v>34749</v>
          </cell>
          <cell r="C1877">
            <v>9.9</v>
          </cell>
          <cell r="D1877">
            <v>12127.799999999976</v>
          </cell>
        </row>
        <row r="1878">
          <cell r="A1878">
            <v>34750</v>
          </cell>
          <cell r="B1878">
            <v>34750</v>
          </cell>
          <cell r="C1878">
            <v>7.7</v>
          </cell>
          <cell r="D1878">
            <v>12135.499999999976</v>
          </cell>
        </row>
        <row r="1879">
          <cell r="A1879">
            <v>34751</v>
          </cell>
          <cell r="B1879">
            <v>34751</v>
          </cell>
          <cell r="C1879">
            <v>6.4</v>
          </cell>
          <cell r="D1879">
            <v>12141.899999999976</v>
          </cell>
        </row>
        <row r="1880">
          <cell r="A1880">
            <v>34752</v>
          </cell>
          <cell r="B1880">
            <v>34752</v>
          </cell>
          <cell r="C1880">
            <v>10</v>
          </cell>
          <cell r="D1880">
            <v>12151.899999999976</v>
          </cell>
        </row>
        <row r="1881">
          <cell r="A1881">
            <v>34753</v>
          </cell>
          <cell r="B1881">
            <v>34753</v>
          </cell>
          <cell r="C1881">
            <v>11.5</v>
          </cell>
          <cell r="D1881">
            <v>12163.399999999976</v>
          </cell>
        </row>
        <row r="1882">
          <cell r="A1882">
            <v>34754</v>
          </cell>
          <cell r="B1882">
            <v>34754</v>
          </cell>
          <cell r="C1882">
            <v>11.2</v>
          </cell>
          <cell r="D1882">
            <v>12174.599999999977</v>
          </cell>
        </row>
        <row r="1883">
          <cell r="A1883">
            <v>34755</v>
          </cell>
          <cell r="B1883">
            <v>34755</v>
          </cell>
          <cell r="C1883">
            <v>11.9</v>
          </cell>
          <cell r="D1883">
            <v>12186.499999999976</v>
          </cell>
        </row>
        <row r="1884">
          <cell r="A1884">
            <v>34756</v>
          </cell>
          <cell r="B1884">
            <v>34756</v>
          </cell>
          <cell r="C1884">
            <v>13.6</v>
          </cell>
          <cell r="D1884">
            <v>12200.099999999977</v>
          </cell>
        </row>
        <row r="1885">
          <cell r="A1885">
            <v>34757</v>
          </cell>
          <cell r="B1885">
            <v>34757</v>
          </cell>
          <cell r="C1885">
            <v>12.9</v>
          </cell>
          <cell r="D1885">
            <v>12212.999999999976</v>
          </cell>
        </row>
        <row r="1886">
          <cell r="A1886">
            <v>34758</v>
          </cell>
          <cell r="B1886">
            <v>34758</v>
          </cell>
          <cell r="C1886">
            <v>8.9</v>
          </cell>
          <cell r="D1886">
            <v>12221.899999999976</v>
          </cell>
        </row>
        <row r="1887">
          <cell r="A1887">
            <v>34759</v>
          </cell>
          <cell r="B1887">
            <v>34759</v>
          </cell>
          <cell r="C1887">
            <v>5.7</v>
          </cell>
          <cell r="D1887">
            <v>12227.599999999977</v>
          </cell>
        </row>
        <row r="1888">
          <cell r="A1888">
            <v>34760</v>
          </cell>
          <cell r="B1888">
            <v>34760</v>
          </cell>
          <cell r="C1888">
            <v>10.199999999999999</v>
          </cell>
          <cell r="D1888">
            <v>12237.799999999977</v>
          </cell>
        </row>
        <row r="1889">
          <cell r="A1889">
            <v>34761</v>
          </cell>
          <cell r="B1889">
            <v>34761</v>
          </cell>
          <cell r="C1889">
            <v>10.5</v>
          </cell>
          <cell r="D1889">
            <v>12248.299999999977</v>
          </cell>
        </row>
        <row r="1890">
          <cell r="A1890">
            <v>34762</v>
          </cell>
          <cell r="B1890">
            <v>34762</v>
          </cell>
          <cell r="C1890">
            <v>13.1</v>
          </cell>
          <cell r="D1890">
            <v>12261.399999999978</v>
          </cell>
        </row>
        <row r="1891">
          <cell r="A1891">
            <v>34763</v>
          </cell>
          <cell r="B1891">
            <v>34763</v>
          </cell>
          <cell r="C1891">
            <v>12.4</v>
          </cell>
          <cell r="D1891">
            <v>12273.799999999977</v>
          </cell>
        </row>
        <row r="1892">
          <cell r="A1892">
            <v>34764</v>
          </cell>
          <cell r="B1892">
            <v>34764</v>
          </cell>
          <cell r="C1892">
            <v>10.199999999999999</v>
          </cell>
          <cell r="D1892">
            <v>12283.999999999978</v>
          </cell>
        </row>
        <row r="1893">
          <cell r="A1893">
            <v>34765</v>
          </cell>
          <cell r="B1893">
            <v>34765</v>
          </cell>
          <cell r="C1893">
            <v>12.4</v>
          </cell>
          <cell r="D1893">
            <v>12296.399999999978</v>
          </cell>
        </row>
        <row r="1894">
          <cell r="A1894">
            <v>34766</v>
          </cell>
          <cell r="B1894">
            <v>34766</v>
          </cell>
          <cell r="C1894">
            <v>11.4</v>
          </cell>
          <cell r="D1894">
            <v>12307.799999999977</v>
          </cell>
        </row>
        <row r="1895">
          <cell r="A1895">
            <v>34767</v>
          </cell>
          <cell r="B1895">
            <v>34767</v>
          </cell>
          <cell r="C1895">
            <v>11.6</v>
          </cell>
          <cell r="D1895">
            <v>12319.399999999978</v>
          </cell>
        </row>
        <row r="1896">
          <cell r="A1896">
            <v>34768</v>
          </cell>
          <cell r="B1896">
            <v>34768</v>
          </cell>
          <cell r="C1896">
            <v>11</v>
          </cell>
          <cell r="D1896">
            <v>12330.399999999978</v>
          </cell>
        </row>
        <row r="1897">
          <cell r="A1897">
            <v>34769</v>
          </cell>
          <cell r="B1897">
            <v>34769</v>
          </cell>
          <cell r="C1897">
            <v>11.3</v>
          </cell>
          <cell r="D1897">
            <v>12341.699999999977</v>
          </cell>
        </row>
        <row r="1898">
          <cell r="A1898">
            <v>34770</v>
          </cell>
          <cell r="B1898">
            <v>34770</v>
          </cell>
          <cell r="C1898">
            <v>11.9</v>
          </cell>
          <cell r="D1898">
            <v>12353.599999999977</v>
          </cell>
        </row>
        <row r="1899">
          <cell r="A1899">
            <v>34771</v>
          </cell>
          <cell r="B1899">
            <v>34771</v>
          </cell>
          <cell r="C1899">
            <v>11.3</v>
          </cell>
          <cell r="D1899">
            <v>12364.899999999976</v>
          </cell>
        </row>
        <row r="1900">
          <cell r="A1900">
            <v>34772</v>
          </cell>
          <cell r="B1900">
            <v>34772</v>
          </cell>
          <cell r="C1900">
            <v>17.3</v>
          </cell>
          <cell r="D1900">
            <v>12382.199999999975</v>
          </cell>
        </row>
        <row r="1901">
          <cell r="A1901">
            <v>34773</v>
          </cell>
          <cell r="B1901">
            <v>34773</v>
          </cell>
          <cell r="C1901">
            <v>14.5</v>
          </cell>
          <cell r="D1901">
            <v>12396.699999999975</v>
          </cell>
        </row>
        <row r="1902">
          <cell r="A1902">
            <v>34774</v>
          </cell>
          <cell r="B1902">
            <v>34774</v>
          </cell>
          <cell r="C1902">
            <v>13.8</v>
          </cell>
          <cell r="D1902">
            <v>12410.499999999975</v>
          </cell>
        </row>
        <row r="1903">
          <cell r="A1903">
            <v>34775</v>
          </cell>
          <cell r="B1903">
            <v>34775</v>
          </cell>
          <cell r="C1903">
            <v>10.5</v>
          </cell>
          <cell r="D1903">
            <v>12420.999999999975</v>
          </cell>
        </row>
        <row r="1904">
          <cell r="A1904">
            <v>34776</v>
          </cell>
          <cell r="B1904">
            <v>34776</v>
          </cell>
          <cell r="C1904">
            <v>8.9</v>
          </cell>
          <cell r="D1904">
            <v>12429.899999999974</v>
          </cell>
        </row>
        <row r="1905">
          <cell r="A1905">
            <v>34777</v>
          </cell>
          <cell r="B1905">
            <v>34777</v>
          </cell>
          <cell r="C1905">
            <v>10.199999999999999</v>
          </cell>
          <cell r="D1905">
            <v>12440.099999999975</v>
          </cell>
        </row>
        <row r="1906">
          <cell r="A1906">
            <v>34778</v>
          </cell>
          <cell r="B1906">
            <v>34778</v>
          </cell>
          <cell r="C1906">
            <v>11</v>
          </cell>
          <cell r="D1906">
            <v>12451.099999999975</v>
          </cell>
        </row>
        <row r="1907">
          <cell r="A1907">
            <v>34779</v>
          </cell>
          <cell r="B1907">
            <v>34779</v>
          </cell>
          <cell r="C1907">
            <v>10</v>
          </cell>
          <cell r="D1907">
            <v>12461.099999999975</v>
          </cell>
        </row>
        <row r="1908">
          <cell r="A1908">
            <v>34780</v>
          </cell>
          <cell r="B1908">
            <v>34780</v>
          </cell>
          <cell r="C1908">
            <v>11.6</v>
          </cell>
          <cell r="D1908">
            <v>12472.699999999975</v>
          </cell>
        </row>
        <row r="1909">
          <cell r="A1909">
            <v>34781</v>
          </cell>
          <cell r="B1909">
            <v>34781</v>
          </cell>
          <cell r="C1909">
            <v>6.7</v>
          </cell>
          <cell r="D1909">
            <v>12479.399999999976</v>
          </cell>
        </row>
        <row r="1910">
          <cell r="A1910">
            <v>34782</v>
          </cell>
          <cell r="B1910">
            <v>34782</v>
          </cell>
          <cell r="C1910">
            <v>5.3</v>
          </cell>
          <cell r="D1910">
            <v>12484.699999999975</v>
          </cell>
        </row>
        <row r="1911">
          <cell r="A1911">
            <v>34783</v>
          </cell>
          <cell r="B1911">
            <v>34783</v>
          </cell>
          <cell r="C1911">
            <v>8</v>
          </cell>
          <cell r="D1911">
            <v>12492.699999999975</v>
          </cell>
        </row>
        <row r="1912">
          <cell r="A1912">
            <v>34784</v>
          </cell>
          <cell r="B1912">
            <v>34784</v>
          </cell>
          <cell r="C1912">
            <v>9.6</v>
          </cell>
          <cell r="D1912">
            <v>12502.299999999976</v>
          </cell>
        </row>
        <row r="1913">
          <cell r="A1913">
            <v>34785</v>
          </cell>
          <cell r="B1913">
            <v>34785</v>
          </cell>
          <cell r="C1913">
            <v>12.5</v>
          </cell>
          <cell r="D1913">
            <v>12514.799999999976</v>
          </cell>
        </row>
        <row r="1914">
          <cell r="A1914">
            <v>34786</v>
          </cell>
          <cell r="B1914">
            <v>34786</v>
          </cell>
          <cell r="C1914">
            <v>15.1</v>
          </cell>
          <cell r="D1914">
            <v>12529.899999999976</v>
          </cell>
        </row>
        <row r="1915">
          <cell r="A1915">
            <v>34787</v>
          </cell>
          <cell r="B1915">
            <v>34787</v>
          </cell>
          <cell r="C1915">
            <v>14.6</v>
          </cell>
          <cell r="D1915">
            <v>12544.499999999976</v>
          </cell>
        </row>
        <row r="1916">
          <cell r="A1916">
            <v>34788</v>
          </cell>
          <cell r="B1916">
            <v>34788</v>
          </cell>
          <cell r="C1916">
            <v>13</v>
          </cell>
          <cell r="D1916">
            <v>12557.499999999976</v>
          </cell>
        </row>
        <row r="1917">
          <cell r="A1917">
            <v>34789</v>
          </cell>
          <cell r="B1917">
            <v>34789</v>
          </cell>
          <cell r="C1917">
            <v>11.6</v>
          </cell>
          <cell r="D1917">
            <v>12569.099999999977</v>
          </cell>
        </row>
        <row r="1918">
          <cell r="A1918">
            <v>34790</v>
          </cell>
          <cell r="B1918">
            <v>34790</v>
          </cell>
          <cell r="C1918">
            <v>7.4</v>
          </cell>
          <cell r="D1918">
            <v>12576.499999999976</v>
          </cell>
        </row>
        <row r="1919">
          <cell r="A1919">
            <v>34791</v>
          </cell>
          <cell r="B1919">
            <v>34791</v>
          </cell>
          <cell r="C1919">
            <v>3.6</v>
          </cell>
          <cell r="D1919">
            <v>12580.099999999977</v>
          </cell>
        </row>
        <row r="1920">
          <cell r="A1920">
            <v>34792</v>
          </cell>
          <cell r="B1920">
            <v>34792</v>
          </cell>
          <cell r="C1920">
            <v>4.3</v>
          </cell>
          <cell r="D1920">
            <v>12584.399999999976</v>
          </cell>
        </row>
        <row r="1921">
          <cell r="A1921">
            <v>34793</v>
          </cell>
          <cell r="B1921">
            <v>34793</v>
          </cell>
          <cell r="C1921">
            <v>7.5</v>
          </cell>
          <cell r="D1921">
            <v>12591.899999999976</v>
          </cell>
        </row>
        <row r="1922">
          <cell r="A1922">
            <v>34794</v>
          </cell>
          <cell r="B1922">
            <v>34794</v>
          </cell>
          <cell r="C1922">
            <v>9.4</v>
          </cell>
          <cell r="D1922">
            <v>12601.299999999976</v>
          </cell>
        </row>
        <row r="1923">
          <cell r="A1923">
            <v>34795</v>
          </cell>
          <cell r="B1923">
            <v>34795</v>
          </cell>
          <cell r="C1923">
            <v>5.9</v>
          </cell>
          <cell r="D1923">
            <v>12607.199999999975</v>
          </cell>
        </row>
        <row r="1924">
          <cell r="A1924">
            <v>34796</v>
          </cell>
          <cell r="B1924">
            <v>34796</v>
          </cell>
          <cell r="C1924">
            <v>7.2</v>
          </cell>
          <cell r="D1924">
            <v>12614.399999999976</v>
          </cell>
        </row>
        <row r="1925">
          <cell r="A1925">
            <v>34797</v>
          </cell>
          <cell r="B1925">
            <v>34797</v>
          </cell>
          <cell r="C1925">
            <v>9.6</v>
          </cell>
          <cell r="D1925">
            <v>12623.999999999976</v>
          </cell>
        </row>
        <row r="1926">
          <cell r="A1926">
            <v>34798</v>
          </cell>
          <cell r="B1926">
            <v>34798</v>
          </cell>
          <cell r="C1926">
            <v>10.7</v>
          </cell>
          <cell r="D1926">
            <v>12634.699999999977</v>
          </cell>
        </row>
        <row r="1927">
          <cell r="A1927">
            <v>34799</v>
          </cell>
          <cell r="B1927">
            <v>34799</v>
          </cell>
          <cell r="C1927">
            <v>8.5</v>
          </cell>
          <cell r="D1927">
            <v>12643.199999999977</v>
          </cell>
        </row>
        <row r="1928">
          <cell r="A1928">
            <v>34800</v>
          </cell>
          <cell r="B1928">
            <v>34800</v>
          </cell>
          <cell r="C1928">
            <v>9.9</v>
          </cell>
          <cell r="D1928">
            <v>12653.099999999977</v>
          </cell>
        </row>
        <row r="1929">
          <cell r="A1929">
            <v>34801</v>
          </cell>
          <cell r="B1929">
            <v>34801</v>
          </cell>
          <cell r="C1929">
            <v>8.6</v>
          </cell>
          <cell r="D1929">
            <v>12661.699999999977</v>
          </cell>
        </row>
        <row r="1930">
          <cell r="A1930">
            <v>34802</v>
          </cell>
          <cell r="B1930">
            <v>34802</v>
          </cell>
          <cell r="C1930">
            <v>10.9</v>
          </cell>
          <cell r="D1930">
            <v>12672.599999999977</v>
          </cell>
        </row>
        <row r="1931">
          <cell r="A1931">
            <v>34803</v>
          </cell>
          <cell r="B1931">
            <v>34803</v>
          </cell>
          <cell r="C1931">
            <v>7.2</v>
          </cell>
          <cell r="D1931">
            <v>12679.799999999977</v>
          </cell>
        </row>
        <row r="1932">
          <cell r="A1932">
            <v>34804</v>
          </cell>
          <cell r="B1932">
            <v>34804</v>
          </cell>
          <cell r="C1932">
            <v>8</v>
          </cell>
          <cell r="D1932">
            <v>12687.799999999977</v>
          </cell>
        </row>
        <row r="1933">
          <cell r="A1933">
            <v>34805</v>
          </cell>
          <cell r="B1933">
            <v>34805</v>
          </cell>
          <cell r="C1933">
            <v>9.9</v>
          </cell>
          <cell r="D1933">
            <v>12697.699999999977</v>
          </cell>
        </row>
        <row r="1934">
          <cell r="A1934">
            <v>34806</v>
          </cell>
          <cell r="B1934">
            <v>34806</v>
          </cell>
          <cell r="C1934">
            <v>10.3</v>
          </cell>
          <cell r="D1934">
            <v>12707.999999999976</v>
          </cell>
        </row>
        <row r="1935">
          <cell r="A1935">
            <v>34807</v>
          </cell>
          <cell r="B1935">
            <v>34807</v>
          </cell>
          <cell r="C1935">
            <v>6.9</v>
          </cell>
          <cell r="D1935">
            <v>12714.899999999976</v>
          </cell>
        </row>
        <row r="1936">
          <cell r="A1936">
            <v>34808</v>
          </cell>
          <cell r="B1936">
            <v>34808</v>
          </cell>
          <cell r="C1936">
            <v>8.8000000000000007</v>
          </cell>
          <cell r="D1936">
            <v>12723.699999999975</v>
          </cell>
        </row>
        <row r="1937">
          <cell r="A1937">
            <v>34809</v>
          </cell>
          <cell r="B1937">
            <v>34809</v>
          </cell>
          <cell r="C1937">
            <v>8.9</v>
          </cell>
          <cell r="D1937">
            <v>12732.599999999975</v>
          </cell>
        </row>
        <row r="1938">
          <cell r="A1938">
            <v>34810</v>
          </cell>
          <cell r="B1938">
            <v>34810</v>
          </cell>
          <cell r="C1938">
            <v>7.1</v>
          </cell>
          <cell r="D1938">
            <v>12739.699999999975</v>
          </cell>
        </row>
        <row r="1939">
          <cell r="A1939">
            <v>34811</v>
          </cell>
          <cell r="B1939">
            <v>34811</v>
          </cell>
          <cell r="C1939">
            <v>0</v>
          </cell>
          <cell r="D1939">
            <v>12739.699999999975</v>
          </cell>
        </row>
        <row r="1940">
          <cell r="A1940">
            <v>34812</v>
          </cell>
          <cell r="B1940">
            <v>34812</v>
          </cell>
          <cell r="C1940">
            <v>0</v>
          </cell>
          <cell r="D1940">
            <v>12739.699999999975</v>
          </cell>
        </row>
        <row r="1941">
          <cell r="A1941">
            <v>34813</v>
          </cell>
          <cell r="B1941">
            <v>34813</v>
          </cell>
          <cell r="C1941">
            <v>0</v>
          </cell>
          <cell r="D1941">
            <v>12739.699999999975</v>
          </cell>
        </row>
        <row r="1942">
          <cell r="A1942">
            <v>34814</v>
          </cell>
          <cell r="B1942">
            <v>34814</v>
          </cell>
          <cell r="C1942">
            <v>0</v>
          </cell>
          <cell r="D1942">
            <v>12739.699999999975</v>
          </cell>
        </row>
        <row r="1943">
          <cell r="A1943">
            <v>34815</v>
          </cell>
          <cell r="B1943">
            <v>34815</v>
          </cell>
          <cell r="C1943">
            <v>0.3</v>
          </cell>
          <cell r="D1943">
            <v>12739.999999999975</v>
          </cell>
        </row>
        <row r="1944">
          <cell r="A1944">
            <v>34816</v>
          </cell>
          <cell r="B1944">
            <v>34816</v>
          </cell>
          <cell r="C1944">
            <v>5.5</v>
          </cell>
          <cell r="D1944">
            <v>12745.499999999975</v>
          </cell>
        </row>
        <row r="1945">
          <cell r="A1945">
            <v>34817</v>
          </cell>
          <cell r="B1945">
            <v>34817</v>
          </cell>
          <cell r="C1945">
            <v>7.6</v>
          </cell>
          <cell r="D1945">
            <v>12753.099999999975</v>
          </cell>
        </row>
        <row r="1946">
          <cell r="A1946">
            <v>34818</v>
          </cell>
          <cell r="B1946">
            <v>34818</v>
          </cell>
          <cell r="C1946">
            <v>6.9</v>
          </cell>
          <cell r="D1946">
            <v>12759.999999999975</v>
          </cell>
        </row>
        <row r="1947">
          <cell r="A1947">
            <v>34819</v>
          </cell>
          <cell r="B1947">
            <v>34819</v>
          </cell>
          <cell r="C1947">
            <v>3.1</v>
          </cell>
          <cell r="D1947">
            <v>12763.099999999975</v>
          </cell>
        </row>
        <row r="1948">
          <cell r="A1948">
            <v>34820</v>
          </cell>
          <cell r="B1948">
            <v>34820</v>
          </cell>
          <cell r="C1948">
            <v>1.9</v>
          </cell>
          <cell r="D1948">
            <v>12764.999999999975</v>
          </cell>
        </row>
        <row r="1949">
          <cell r="A1949">
            <v>34821</v>
          </cell>
          <cell r="B1949">
            <v>34821</v>
          </cell>
          <cell r="C1949">
            <v>4</v>
          </cell>
          <cell r="D1949">
            <v>12768.999999999975</v>
          </cell>
        </row>
        <row r="1950">
          <cell r="A1950">
            <v>34822</v>
          </cell>
          <cell r="B1950">
            <v>34822</v>
          </cell>
          <cell r="C1950">
            <v>2.2999999999999998</v>
          </cell>
          <cell r="D1950">
            <v>12771.299999999974</v>
          </cell>
        </row>
        <row r="1951">
          <cell r="A1951">
            <v>34823</v>
          </cell>
          <cell r="B1951">
            <v>34823</v>
          </cell>
          <cell r="C1951">
            <v>0</v>
          </cell>
          <cell r="D1951">
            <v>12771.299999999974</v>
          </cell>
        </row>
        <row r="1952">
          <cell r="A1952">
            <v>34824</v>
          </cell>
          <cell r="B1952">
            <v>34824</v>
          </cell>
          <cell r="C1952">
            <v>0</v>
          </cell>
          <cell r="D1952">
            <v>12771.299999999974</v>
          </cell>
        </row>
        <row r="1953">
          <cell r="A1953">
            <v>34825</v>
          </cell>
          <cell r="B1953">
            <v>34825</v>
          </cell>
          <cell r="C1953">
            <v>0</v>
          </cell>
          <cell r="D1953">
            <v>12771.299999999974</v>
          </cell>
        </row>
        <row r="1954">
          <cell r="A1954">
            <v>34826</v>
          </cell>
          <cell r="B1954">
            <v>34826</v>
          </cell>
          <cell r="C1954">
            <v>3.1</v>
          </cell>
          <cell r="D1954">
            <v>12774.399999999974</v>
          </cell>
        </row>
        <row r="1955">
          <cell r="A1955">
            <v>34827</v>
          </cell>
          <cell r="B1955">
            <v>34827</v>
          </cell>
          <cell r="C1955">
            <v>2.2000000000000002</v>
          </cell>
          <cell r="D1955">
            <v>12776.599999999975</v>
          </cell>
        </row>
        <row r="1956">
          <cell r="A1956">
            <v>34828</v>
          </cell>
          <cell r="B1956">
            <v>34828</v>
          </cell>
          <cell r="C1956">
            <v>5.0999999999999996</v>
          </cell>
          <cell r="D1956">
            <v>12781.699999999975</v>
          </cell>
        </row>
        <row r="1957">
          <cell r="A1957">
            <v>34829</v>
          </cell>
          <cell r="B1957">
            <v>34829</v>
          </cell>
          <cell r="C1957">
            <v>7</v>
          </cell>
          <cell r="D1957">
            <v>12788.699999999975</v>
          </cell>
        </row>
        <row r="1958">
          <cell r="A1958">
            <v>34830</v>
          </cell>
          <cell r="B1958">
            <v>34830</v>
          </cell>
          <cell r="C1958">
            <v>6.3</v>
          </cell>
          <cell r="D1958">
            <v>12794.999999999975</v>
          </cell>
        </row>
        <row r="1959">
          <cell r="A1959">
            <v>34831</v>
          </cell>
          <cell r="B1959">
            <v>34831</v>
          </cell>
          <cell r="C1959">
            <v>5.8</v>
          </cell>
          <cell r="D1959">
            <v>12800.799999999974</v>
          </cell>
        </row>
        <row r="1960">
          <cell r="A1960">
            <v>34832</v>
          </cell>
          <cell r="B1960">
            <v>34832</v>
          </cell>
          <cell r="C1960">
            <v>7.3</v>
          </cell>
          <cell r="D1960">
            <v>12808.099999999973</v>
          </cell>
        </row>
        <row r="1961">
          <cell r="A1961">
            <v>34833</v>
          </cell>
          <cell r="B1961">
            <v>34833</v>
          </cell>
          <cell r="C1961">
            <v>7</v>
          </cell>
          <cell r="D1961">
            <v>12815.099999999973</v>
          </cell>
        </row>
        <row r="1962">
          <cell r="A1962">
            <v>34834</v>
          </cell>
          <cell r="B1962">
            <v>34834</v>
          </cell>
          <cell r="C1962">
            <v>6</v>
          </cell>
          <cell r="D1962">
            <v>12821.099999999973</v>
          </cell>
        </row>
        <row r="1963">
          <cell r="A1963">
            <v>34835</v>
          </cell>
          <cell r="B1963">
            <v>34835</v>
          </cell>
          <cell r="C1963">
            <v>4.3</v>
          </cell>
          <cell r="D1963">
            <v>12825.399999999972</v>
          </cell>
        </row>
        <row r="1964">
          <cell r="A1964">
            <v>34836</v>
          </cell>
          <cell r="B1964">
            <v>34836</v>
          </cell>
          <cell r="C1964">
            <v>2.5</v>
          </cell>
          <cell r="D1964">
            <v>12827.899999999972</v>
          </cell>
        </row>
        <row r="1965">
          <cell r="A1965">
            <v>34837</v>
          </cell>
          <cell r="B1965">
            <v>34837</v>
          </cell>
          <cell r="C1965">
            <v>4</v>
          </cell>
          <cell r="D1965">
            <v>12831.899999999972</v>
          </cell>
        </row>
        <row r="1966">
          <cell r="A1966">
            <v>34838</v>
          </cell>
          <cell r="B1966">
            <v>34838</v>
          </cell>
          <cell r="C1966">
            <v>6.2</v>
          </cell>
          <cell r="D1966">
            <v>12838.099999999973</v>
          </cell>
        </row>
        <row r="1967">
          <cell r="A1967">
            <v>34839</v>
          </cell>
          <cell r="B1967">
            <v>34839</v>
          </cell>
          <cell r="C1967">
            <v>4.3</v>
          </cell>
          <cell r="D1967">
            <v>12842.399999999972</v>
          </cell>
        </row>
        <row r="1968">
          <cell r="A1968">
            <v>34840</v>
          </cell>
          <cell r="B1968">
            <v>34840</v>
          </cell>
          <cell r="C1968">
            <v>5.4</v>
          </cell>
          <cell r="D1968">
            <v>12847.799999999972</v>
          </cell>
        </row>
        <row r="1969">
          <cell r="A1969">
            <v>34841</v>
          </cell>
          <cell r="B1969">
            <v>34841</v>
          </cell>
          <cell r="C1969">
            <v>4.8</v>
          </cell>
          <cell r="D1969">
            <v>12852.599999999971</v>
          </cell>
        </row>
        <row r="1970">
          <cell r="A1970">
            <v>34842</v>
          </cell>
          <cell r="B1970">
            <v>34842</v>
          </cell>
          <cell r="C1970">
            <v>0.7</v>
          </cell>
          <cell r="D1970">
            <v>12853.299999999972</v>
          </cell>
        </row>
        <row r="1971">
          <cell r="A1971">
            <v>34843</v>
          </cell>
          <cell r="B1971">
            <v>34843</v>
          </cell>
          <cell r="C1971">
            <v>0</v>
          </cell>
          <cell r="D1971">
            <v>12853.299999999972</v>
          </cell>
        </row>
        <row r="1972">
          <cell r="A1972">
            <v>34844</v>
          </cell>
          <cell r="B1972">
            <v>34844</v>
          </cell>
          <cell r="C1972">
            <v>0</v>
          </cell>
          <cell r="D1972">
            <v>12853.299999999972</v>
          </cell>
        </row>
        <row r="1973">
          <cell r="A1973">
            <v>34845</v>
          </cell>
          <cell r="B1973">
            <v>34845</v>
          </cell>
          <cell r="C1973">
            <v>0</v>
          </cell>
          <cell r="D1973">
            <v>12853.299999999972</v>
          </cell>
        </row>
        <row r="1974">
          <cell r="A1974">
            <v>34846</v>
          </cell>
          <cell r="B1974">
            <v>34846</v>
          </cell>
          <cell r="C1974">
            <v>0</v>
          </cell>
          <cell r="D1974">
            <v>12853.299999999972</v>
          </cell>
        </row>
        <row r="1975">
          <cell r="A1975">
            <v>34847</v>
          </cell>
          <cell r="B1975">
            <v>34847</v>
          </cell>
          <cell r="C1975">
            <v>0</v>
          </cell>
          <cell r="D1975">
            <v>12853.299999999972</v>
          </cell>
        </row>
        <row r="1976">
          <cell r="A1976">
            <v>34848</v>
          </cell>
          <cell r="B1976">
            <v>34848</v>
          </cell>
          <cell r="C1976">
            <v>0</v>
          </cell>
          <cell r="D1976">
            <v>12853.299999999972</v>
          </cell>
        </row>
        <row r="1977">
          <cell r="A1977">
            <v>34849</v>
          </cell>
          <cell r="B1977">
            <v>34849</v>
          </cell>
          <cell r="C1977">
            <v>0</v>
          </cell>
          <cell r="D1977">
            <v>12853.299999999972</v>
          </cell>
        </row>
        <row r="1978">
          <cell r="A1978">
            <v>34850</v>
          </cell>
          <cell r="B1978">
            <v>34850</v>
          </cell>
          <cell r="C1978">
            <v>0</v>
          </cell>
          <cell r="D1978">
            <v>12853.299999999972</v>
          </cell>
        </row>
        <row r="1979">
          <cell r="A1979">
            <v>34851</v>
          </cell>
          <cell r="B1979">
            <v>34851</v>
          </cell>
          <cell r="C1979">
            <v>0.9</v>
          </cell>
          <cell r="D1979">
            <v>12854.199999999972</v>
          </cell>
        </row>
        <row r="1980">
          <cell r="A1980">
            <v>34852</v>
          </cell>
          <cell r="B1980">
            <v>34852</v>
          </cell>
          <cell r="C1980">
            <v>5</v>
          </cell>
          <cell r="D1980">
            <v>12859.199999999972</v>
          </cell>
        </row>
        <row r="1981">
          <cell r="A1981">
            <v>34853</v>
          </cell>
          <cell r="B1981">
            <v>34853</v>
          </cell>
          <cell r="C1981">
            <v>1.1000000000000001</v>
          </cell>
          <cell r="D1981">
            <v>12860.299999999972</v>
          </cell>
        </row>
        <row r="1982">
          <cell r="A1982">
            <v>34854</v>
          </cell>
          <cell r="B1982">
            <v>34854</v>
          </cell>
          <cell r="C1982">
            <v>0</v>
          </cell>
          <cell r="D1982">
            <v>12860.299999999972</v>
          </cell>
        </row>
        <row r="1983">
          <cell r="A1983">
            <v>34855</v>
          </cell>
          <cell r="B1983">
            <v>34855</v>
          </cell>
          <cell r="C1983">
            <v>0</v>
          </cell>
          <cell r="D1983">
            <v>12860.299999999972</v>
          </cell>
        </row>
        <row r="1984">
          <cell r="A1984">
            <v>34856</v>
          </cell>
          <cell r="B1984">
            <v>34856</v>
          </cell>
          <cell r="C1984">
            <v>0</v>
          </cell>
          <cell r="D1984">
            <v>12860.299999999972</v>
          </cell>
        </row>
        <row r="1985">
          <cell r="A1985">
            <v>34857</v>
          </cell>
          <cell r="B1985">
            <v>34857</v>
          </cell>
          <cell r="C1985">
            <v>0</v>
          </cell>
          <cell r="D1985">
            <v>12860.299999999972</v>
          </cell>
        </row>
        <row r="1986">
          <cell r="A1986">
            <v>34858</v>
          </cell>
          <cell r="B1986">
            <v>34858</v>
          </cell>
          <cell r="C1986">
            <v>1.4</v>
          </cell>
          <cell r="D1986">
            <v>12861.699999999972</v>
          </cell>
        </row>
        <row r="1987">
          <cell r="A1987">
            <v>34859</v>
          </cell>
          <cell r="B1987">
            <v>34859</v>
          </cell>
          <cell r="C1987">
            <v>3.6</v>
          </cell>
          <cell r="D1987">
            <v>12865.299999999972</v>
          </cell>
        </row>
        <row r="1988">
          <cell r="A1988">
            <v>34860</v>
          </cell>
          <cell r="B1988">
            <v>34860</v>
          </cell>
          <cell r="C1988">
            <v>0.8</v>
          </cell>
          <cell r="D1988">
            <v>12866.099999999971</v>
          </cell>
        </row>
        <row r="1989">
          <cell r="A1989">
            <v>34861</v>
          </cell>
          <cell r="B1989">
            <v>34861</v>
          </cell>
          <cell r="C1989">
            <v>2.6</v>
          </cell>
          <cell r="D1989">
            <v>12868.699999999972</v>
          </cell>
        </row>
        <row r="1990">
          <cell r="A1990">
            <v>34862</v>
          </cell>
          <cell r="B1990">
            <v>34862</v>
          </cell>
          <cell r="C1990">
            <v>2</v>
          </cell>
          <cell r="D1990">
            <v>12870.699999999972</v>
          </cell>
        </row>
        <row r="1991">
          <cell r="A1991">
            <v>34863</v>
          </cell>
          <cell r="B1991">
            <v>34863</v>
          </cell>
          <cell r="C1991">
            <v>3.4</v>
          </cell>
          <cell r="D1991">
            <v>12874.099999999971</v>
          </cell>
        </row>
        <row r="1992">
          <cell r="A1992">
            <v>34864</v>
          </cell>
          <cell r="B1992">
            <v>34864</v>
          </cell>
          <cell r="C1992">
            <v>1.1000000000000001</v>
          </cell>
          <cell r="D1992">
            <v>12875.199999999972</v>
          </cell>
        </row>
        <row r="1993">
          <cell r="A1993">
            <v>34865</v>
          </cell>
          <cell r="B1993">
            <v>34865</v>
          </cell>
          <cell r="C1993">
            <v>2.6</v>
          </cell>
          <cell r="D1993">
            <v>12877.799999999972</v>
          </cell>
        </row>
        <row r="1994">
          <cell r="A1994">
            <v>34866</v>
          </cell>
          <cell r="B1994">
            <v>34866</v>
          </cell>
          <cell r="C1994">
            <v>1.6</v>
          </cell>
          <cell r="D1994">
            <v>12879.399999999972</v>
          </cell>
        </row>
        <row r="1995">
          <cell r="A1995">
            <v>34867</v>
          </cell>
          <cell r="B1995">
            <v>34867</v>
          </cell>
          <cell r="C1995">
            <v>1.3</v>
          </cell>
          <cell r="D1995">
            <v>12880.699999999972</v>
          </cell>
        </row>
        <row r="1996">
          <cell r="A1996">
            <v>34868</v>
          </cell>
          <cell r="B1996">
            <v>34868</v>
          </cell>
          <cell r="C1996">
            <v>0.4</v>
          </cell>
          <cell r="D1996">
            <v>12881.099999999971</v>
          </cell>
        </row>
        <row r="1997">
          <cell r="A1997">
            <v>34869</v>
          </cell>
          <cell r="B1997">
            <v>34869</v>
          </cell>
          <cell r="C1997">
            <v>0</v>
          </cell>
          <cell r="D1997">
            <v>12881.099999999971</v>
          </cell>
        </row>
        <row r="1998">
          <cell r="A1998">
            <v>34870</v>
          </cell>
          <cell r="B1998">
            <v>34870</v>
          </cell>
          <cell r="C1998">
            <v>0</v>
          </cell>
          <cell r="D1998">
            <v>12881.099999999971</v>
          </cell>
        </row>
        <row r="1999">
          <cell r="A1999">
            <v>34871</v>
          </cell>
          <cell r="B1999">
            <v>34871</v>
          </cell>
          <cell r="C1999">
            <v>0</v>
          </cell>
          <cell r="D1999">
            <v>12881.099999999971</v>
          </cell>
        </row>
        <row r="2000">
          <cell r="A2000">
            <v>34872</v>
          </cell>
          <cell r="B2000">
            <v>34872</v>
          </cell>
          <cell r="C2000">
            <v>3.9</v>
          </cell>
          <cell r="D2000">
            <v>12884.999999999971</v>
          </cell>
        </row>
        <row r="2001">
          <cell r="A2001">
            <v>34873</v>
          </cell>
          <cell r="B2001">
            <v>34873</v>
          </cell>
          <cell r="C2001">
            <v>2.6</v>
          </cell>
          <cell r="D2001">
            <v>12887.599999999971</v>
          </cell>
        </row>
        <row r="2002">
          <cell r="A2002">
            <v>34874</v>
          </cell>
          <cell r="B2002">
            <v>34874</v>
          </cell>
          <cell r="C2002">
            <v>0</v>
          </cell>
          <cell r="D2002">
            <v>12887.599999999971</v>
          </cell>
        </row>
        <row r="2003">
          <cell r="A2003">
            <v>34875</v>
          </cell>
          <cell r="B2003">
            <v>34875</v>
          </cell>
          <cell r="C2003">
            <v>0</v>
          </cell>
          <cell r="D2003">
            <v>12887.599999999971</v>
          </cell>
        </row>
        <row r="2004">
          <cell r="A2004">
            <v>34876</v>
          </cell>
          <cell r="B2004">
            <v>34876</v>
          </cell>
          <cell r="C2004">
            <v>0</v>
          </cell>
          <cell r="D2004">
            <v>12887.599999999971</v>
          </cell>
        </row>
        <row r="2005">
          <cell r="A2005">
            <v>34877</v>
          </cell>
          <cell r="B2005">
            <v>34877</v>
          </cell>
          <cell r="C2005">
            <v>0</v>
          </cell>
          <cell r="D2005">
            <v>12887.599999999971</v>
          </cell>
        </row>
        <row r="2006">
          <cell r="A2006">
            <v>34878</v>
          </cell>
          <cell r="B2006">
            <v>34878</v>
          </cell>
          <cell r="C2006">
            <v>0</v>
          </cell>
          <cell r="D2006">
            <v>12887.599999999971</v>
          </cell>
        </row>
        <row r="2007">
          <cell r="A2007">
            <v>34879</v>
          </cell>
          <cell r="B2007">
            <v>34879</v>
          </cell>
          <cell r="C2007">
            <v>0</v>
          </cell>
          <cell r="D2007">
            <v>12887.599999999971</v>
          </cell>
        </row>
        <row r="2008">
          <cell r="A2008">
            <v>34880</v>
          </cell>
          <cell r="B2008">
            <v>34880</v>
          </cell>
          <cell r="C2008">
            <v>0</v>
          </cell>
          <cell r="D2008">
            <v>12887.599999999971</v>
          </cell>
        </row>
        <row r="2009">
          <cell r="A2009">
            <v>34881</v>
          </cell>
          <cell r="B2009">
            <v>34881</v>
          </cell>
          <cell r="C2009">
            <v>0</v>
          </cell>
          <cell r="D2009">
            <v>12887.599999999971</v>
          </cell>
        </row>
        <row r="2010">
          <cell r="A2010">
            <v>34882</v>
          </cell>
          <cell r="B2010">
            <v>34882</v>
          </cell>
          <cell r="C2010">
            <v>0</v>
          </cell>
          <cell r="D2010">
            <v>12887.599999999971</v>
          </cell>
        </row>
        <row r="2011">
          <cell r="A2011">
            <v>34883</v>
          </cell>
          <cell r="B2011">
            <v>34883</v>
          </cell>
          <cell r="C2011">
            <v>0</v>
          </cell>
          <cell r="D2011">
            <v>12887.599999999971</v>
          </cell>
        </row>
        <row r="2012">
          <cell r="A2012">
            <v>34884</v>
          </cell>
          <cell r="B2012">
            <v>34884</v>
          </cell>
          <cell r="C2012">
            <v>0</v>
          </cell>
          <cell r="D2012">
            <v>12887.599999999971</v>
          </cell>
        </row>
        <row r="2013">
          <cell r="A2013">
            <v>34885</v>
          </cell>
          <cell r="B2013">
            <v>34885</v>
          </cell>
          <cell r="C2013">
            <v>0</v>
          </cell>
          <cell r="D2013">
            <v>12887.599999999971</v>
          </cell>
        </row>
        <row r="2014">
          <cell r="A2014">
            <v>34886</v>
          </cell>
          <cell r="B2014">
            <v>34886</v>
          </cell>
          <cell r="C2014">
            <v>0</v>
          </cell>
          <cell r="D2014">
            <v>12887.599999999971</v>
          </cell>
        </row>
        <row r="2015">
          <cell r="A2015">
            <v>34887</v>
          </cell>
          <cell r="B2015">
            <v>34887</v>
          </cell>
          <cell r="C2015">
            <v>0</v>
          </cell>
          <cell r="D2015">
            <v>12887.599999999971</v>
          </cell>
        </row>
        <row r="2016">
          <cell r="A2016">
            <v>34888</v>
          </cell>
          <cell r="B2016">
            <v>34888</v>
          </cell>
          <cell r="C2016">
            <v>0</v>
          </cell>
          <cell r="D2016">
            <v>12887.599999999971</v>
          </cell>
        </row>
        <row r="2017">
          <cell r="A2017">
            <v>34889</v>
          </cell>
          <cell r="B2017">
            <v>34889</v>
          </cell>
          <cell r="C2017">
            <v>0</v>
          </cell>
          <cell r="D2017">
            <v>12887.599999999971</v>
          </cell>
        </row>
        <row r="2018">
          <cell r="A2018">
            <v>34890</v>
          </cell>
          <cell r="B2018">
            <v>34890</v>
          </cell>
          <cell r="C2018">
            <v>0</v>
          </cell>
          <cell r="D2018">
            <v>12887.599999999971</v>
          </cell>
        </row>
        <row r="2019">
          <cell r="A2019">
            <v>34891</v>
          </cell>
          <cell r="B2019">
            <v>34891</v>
          </cell>
          <cell r="C2019">
            <v>0</v>
          </cell>
          <cell r="D2019">
            <v>12887.599999999971</v>
          </cell>
        </row>
        <row r="2020">
          <cell r="A2020">
            <v>34892</v>
          </cell>
          <cell r="B2020">
            <v>34892</v>
          </cell>
          <cell r="C2020">
            <v>0</v>
          </cell>
          <cell r="D2020">
            <v>12887.599999999971</v>
          </cell>
        </row>
        <row r="2021">
          <cell r="A2021">
            <v>34893</v>
          </cell>
          <cell r="B2021">
            <v>34893</v>
          </cell>
          <cell r="C2021">
            <v>0</v>
          </cell>
          <cell r="D2021">
            <v>12887.599999999971</v>
          </cell>
        </row>
        <row r="2022">
          <cell r="A2022">
            <v>34894</v>
          </cell>
          <cell r="B2022">
            <v>34894</v>
          </cell>
          <cell r="C2022">
            <v>0</v>
          </cell>
          <cell r="D2022">
            <v>12887.599999999971</v>
          </cell>
        </row>
        <row r="2023">
          <cell r="A2023">
            <v>34895</v>
          </cell>
          <cell r="B2023">
            <v>34895</v>
          </cell>
          <cell r="C2023">
            <v>0</v>
          </cell>
          <cell r="D2023">
            <v>12887.599999999971</v>
          </cell>
        </row>
        <row r="2024">
          <cell r="A2024">
            <v>34896</v>
          </cell>
          <cell r="B2024">
            <v>34896</v>
          </cell>
          <cell r="C2024">
            <v>0</v>
          </cell>
          <cell r="D2024">
            <v>12887.599999999971</v>
          </cell>
        </row>
        <row r="2025">
          <cell r="A2025">
            <v>34897</v>
          </cell>
          <cell r="B2025">
            <v>34897</v>
          </cell>
          <cell r="C2025">
            <v>0</v>
          </cell>
          <cell r="D2025">
            <v>12887.599999999971</v>
          </cell>
        </row>
        <row r="2026">
          <cell r="A2026">
            <v>34898</v>
          </cell>
          <cell r="B2026">
            <v>34898</v>
          </cell>
          <cell r="C2026">
            <v>0</v>
          </cell>
          <cell r="D2026">
            <v>12887.599999999971</v>
          </cell>
        </row>
        <row r="2027">
          <cell r="A2027">
            <v>34899</v>
          </cell>
          <cell r="B2027">
            <v>34899</v>
          </cell>
          <cell r="C2027">
            <v>0</v>
          </cell>
          <cell r="D2027">
            <v>12887.599999999971</v>
          </cell>
        </row>
        <row r="2028">
          <cell r="A2028">
            <v>34900</v>
          </cell>
          <cell r="B2028">
            <v>34900</v>
          </cell>
          <cell r="C2028">
            <v>0</v>
          </cell>
          <cell r="D2028">
            <v>12887.599999999971</v>
          </cell>
        </row>
        <row r="2029">
          <cell r="A2029">
            <v>34901</v>
          </cell>
          <cell r="B2029">
            <v>34901</v>
          </cell>
          <cell r="C2029">
            <v>0</v>
          </cell>
          <cell r="D2029">
            <v>12887.599999999971</v>
          </cell>
        </row>
        <row r="2030">
          <cell r="A2030">
            <v>34902</v>
          </cell>
          <cell r="B2030">
            <v>34902</v>
          </cell>
          <cell r="C2030">
            <v>0</v>
          </cell>
          <cell r="D2030">
            <v>12887.599999999971</v>
          </cell>
        </row>
        <row r="2031">
          <cell r="A2031">
            <v>34903</v>
          </cell>
          <cell r="B2031">
            <v>34903</v>
          </cell>
          <cell r="C2031">
            <v>0</v>
          </cell>
          <cell r="D2031">
            <v>12887.599999999971</v>
          </cell>
        </row>
        <row r="2032">
          <cell r="A2032">
            <v>34904</v>
          </cell>
          <cell r="B2032">
            <v>34904</v>
          </cell>
          <cell r="C2032">
            <v>0</v>
          </cell>
          <cell r="D2032">
            <v>12887.599999999971</v>
          </cell>
        </row>
        <row r="2033">
          <cell r="A2033">
            <v>34905</v>
          </cell>
          <cell r="B2033">
            <v>34905</v>
          </cell>
          <cell r="C2033">
            <v>0</v>
          </cell>
          <cell r="D2033">
            <v>12887.599999999971</v>
          </cell>
        </row>
        <row r="2034">
          <cell r="A2034">
            <v>34906</v>
          </cell>
          <cell r="B2034">
            <v>34906</v>
          </cell>
          <cell r="C2034">
            <v>0</v>
          </cell>
          <cell r="D2034">
            <v>12887.599999999971</v>
          </cell>
        </row>
        <row r="2035">
          <cell r="A2035">
            <v>34907</v>
          </cell>
          <cell r="B2035">
            <v>34907</v>
          </cell>
          <cell r="C2035">
            <v>0</v>
          </cell>
          <cell r="D2035">
            <v>12887.599999999971</v>
          </cell>
        </row>
        <row r="2036">
          <cell r="A2036">
            <v>34908</v>
          </cell>
          <cell r="B2036">
            <v>34908</v>
          </cell>
          <cell r="C2036">
            <v>0</v>
          </cell>
          <cell r="D2036">
            <v>12887.599999999971</v>
          </cell>
        </row>
        <row r="2037">
          <cell r="A2037">
            <v>34909</v>
          </cell>
          <cell r="B2037">
            <v>34909</v>
          </cell>
          <cell r="C2037">
            <v>0</v>
          </cell>
          <cell r="D2037">
            <v>12887.599999999971</v>
          </cell>
        </row>
        <row r="2038">
          <cell r="A2038">
            <v>34910</v>
          </cell>
          <cell r="B2038">
            <v>34910</v>
          </cell>
          <cell r="C2038">
            <v>0</v>
          </cell>
          <cell r="D2038">
            <v>12887.599999999971</v>
          </cell>
        </row>
        <row r="2039">
          <cell r="A2039">
            <v>34911</v>
          </cell>
          <cell r="B2039">
            <v>34911</v>
          </cell>
          <cell r="C2039">
            <v>0</v>
          </cell>
          <cell r="D2039">
            <v>12887.599999999971</v>
          </cell>
        </row>
        <row r="2040">
          <cell r="A2040">
            <v>34912</v>
          </cell>
          <cell r="B2040">
            <v>34912</v>
          </cell>
          <cell r="C2040">
            <v>0</v>
          </cell>
          <cell r="D2040">
            <v>12887.599999999971</v>
          </cell>
        </row>
        <row r="2041">
          <cell r="A2041">
            <v>34913</v>
          </cell>
          <cell r="B2041">
            <v>34913</v>
          </cell>
          <cell r="C2041">
            <v>0</v>
          </cell>
          <cell r="D2041">
            <v>12887.599999999971</v>
          </cell>
        </row>
        <row r="2042">
          <cell r="A2042">
            <v>34914</v>
          </cell>
          <cell r="B2042">
            <v>34914</v>
          </cell>
          <cell r="C2042">
            <v>0</v>
          </cell>
          <cell r="D2042">
            <v>12887.599999999971</v>
          </cell>
        </row>
        <row r="2043">
          <cell r="A2043">
            <v>34915</v>
          </cell>
          <cell r="B2043">
            <v>34915</v>
          </cell>
          <cell r="C2043">
            <v>0</v>
          </cell>
          <cell r="D2043">
            <v>12887.599999999971</v>
          </cell>
        </row>
        <row r="2044">
          <cell r="A2044">
            <v>34916</v>
          </cell>
          <cell r="B2044">
            <v>34916</v>
          </cell>
          <cell r="C2044">
            <v>0</v>
          </cell>
          <cell r="D2044">
            <v>12887.599999999971</v>
          </cell>
        </row>
        <row r="2045">
          <cell r="A2045">
            <v>34917</v>
          </cell>
          <cell r="B2045">
            <v>34917</v>
          </cell>
          <cell r="C2045">
            <v>0</v>
          </cell>
          <cell r="D2045">
            <v>12887.599999999971</v>
          </cell>
        </row>
        <row r="2046">
          <cell r="A2046">
            <v>34918</v>
          </cell>
          <cell r="B2046">
            <v>34918</v>
          </cell>
          <cell r="C2046">
            <v>0</v>
          </cell>
          <cell r="D2046">
            <v>12887.599999999971</v>
          </cell>
        </row>
        <row r="2047">
          <cell r="A2047">
            <v>34919</v>
          </cell>
          <cell r="B2047">
            <v>34919</v>
          </cell>
          <cell r="C2047">
            <v>0</v>
          </cell>
          <cell r="D2047">
            <v>12887.599999999971</v>
          </cell>
        </row>
        <row r="2048">
          <cell r="A2048">
            <v>34920</v>
          </cell>
          <cell r="B2048">
            <v>34920</v>
          </cell>
          <cell r="C2048">
            <v>0</v>
          </cell>
          <cell r="D2048">
            <v>12887.599999999971</v>
          </cell>
        </row>
        <row r="2049">
          <cell r="A2049">
            <v>34921</v>
          </cell>
          <cell r="B2049">
            <v>34921</v>
          </cell>
          <cell r="C2049">
            <v>0</v>
          </cell>
          <cell r="D2049">
            <v>12887.599999999971</v>
          </cell>
        </row>
        <row r="2050">
          <cell r="A2050">
            <v>34922</v>
          </cell>
          <cell r="B2050">
            <v>34922</v>
          </cell>
          <cell r="C2050">
            <v>0</v>
          </cell>
          <cell r="D2050">
            <v>12887.599999999971</v>
          </cell>
        </row>
        <row r="2051">
          <cell r="A2051">
            <v>34923</v>
          </cell>
          <cell r="B2051">
            <v>34923</v>
          </cell>
          <cell r="C2051">
            <v>0</v>
          </cell>
          <cell r="D2051">
            <v>12887.599999999971</v>
          </cell>
        </row>
        <row r="2052">
          <cell r="A2052">
            <v>34924</v>
          </cell>
          <cell r="B2052">
            <v>34924</v>
          </cell>
          <cell r="C2052">
            <v>0</v>
          </cell>
          <cell r="D2052">
            <v>12887.599999999971</v>
          </cell>
        </row>
        <row r="2053">
          <cell r="A2053">
            <v>34925</v>
          </cell>
          <cell r="B2053">
            <v>34925</v>
          </cell>
          <cell r="C2053">
            <v>0</v>
          </cell>
          <cell r="D2053">
            <v>12887.599999999971</v>
          </cell>
        </row>
        <row r="2054">
          <cell r="A2054">
            <v>34926</v>
          </cell>
          <cell r="B2054">
            <v>34926</v>
          </cell>
          <cell r="C2054">
            <v>0</v>
          </cell>
          <cell r="D2054">
            <v>12887.599999999971</v>
          </cell>
        </row>
        <row r="2055">
          <cell r="A2055">
            <v>34927</v>
          </cell>
          <cell r="B2055">
            <v>34927</v>
          </cell>
          <cell r="C2055">
            <v>0</v>
          </cell>
          <cell r="D2055">
            <v>12887.599999999971</v>
          </cell>
        </row>
        <row r="2056">
          <cell r="A2056">
            <v>34928</v>
          </cell>
          <cell r="B2056">
            <v>34928</v>
          </cell>
          <cell r="C2056">
            <v>0</v>
          </cell>
          <cell r="D2056">
            <v>12887.599999999971</v>
          </cell>
        </row>
        <row r="2057">
          <cell r="A2057">
            <v>34929</v>
          </cell>
          <cell r="B2057">
            <v>34929</v>
          </cell>
          <cell r="C2057">
            <v>0</v>
          </cell>
          <cell r="D2057">
            <v>12887.599999999971</v>
          </cell>
        </row>
        <row r="2058">
          <cell r="A2058">
            <v>34930</v>
          </cell>
          <cell r="B2058">
            <v>34930</v>
          </cell>
          <cell r="C2058">
            <v>0</v>
          </cell>
          <cell r="D2058">
            <v>12887.599999999971</v>
          </cell>
        </row>
        <row r="2059">
          <cell r="A2059">
            <v>34931</v>
          </cell>
          <cell r="B2059">
            <v>34931</v>
          </cell>
          <cell r="C2059">
            <v>0</v>
          </cell>
          <cell r="D2059">
            <v>12887.599999999971</v>
          </cell>
        </row>
        <row r="2060">
          <cell r="A2060">
            <v>34932</v>
          </cell>
          <cell r="B2060">
            <v>34932</v>
          </cell>
          <cell r="C2060">
            <v>0</v>
          </cell>
          <cell r="D2060">
            <v>12887.599999999971</v>
          </cell>
        </row>
        <row r="2061">
          <cell r="A2061">
            <v>34933</v>
          </cell>
          <cell r="B2061">
            <v>34933</v>
          </cell>
          <cell r="C2061">
            <v>0</v>
          </cell>
          <cell r="D2061">
            <v>12887.599999999971</v>
          </cell>
        </row>
        <row r="2062">
          <cell r="A2062">
            <v>34934</v>
          </cell>
          <cell r="B2062">
            <v>34934</v>
          </cell>
          <cell r="C2062">
            <v>0</v>
          </cell>
          <cell r="D2062">
            <v>12887.599999999971</v>
          </cell>
        </row>
        <row r="2063">
          <cell r="A2063">
            <v>34935</v>
          </cell>
          <cell r="B2063">
            <v>34935</v>
          </cell>
          <cell r="C2063">
            <v>0</v>
          </cell>
          <cell r="D2063">
            <v>12887.599999999971</v>
          </cell>
        </row>
        <row r="2064">
          <cell r="A2064">
            <v>34936</v>
          </cell>
          <cell r="B2064">
            <v>34936</v>
          </cell>
          <cell r="C2064">
            <v>0</v>
          </cell>
          <cell r="D2064">
            <v>12887.599999999971</v>
          </cell>
        </row>
        <row r="2065">
          <cell r="A2065">
            <v>34937</v>
          </cell>
          <cell r="B2065">
            <v>34937</v>
          </cell>
          <cell r="C2065">
            <v>0</v>
          </cell>
          <cell r="D2065">
            <v>12887.599999999971</v>
          </cell>
        </row>
        <row r="2066">
          <cell r="A2066">
            <v>34938</v>
          </cell>
          <cell r="B2066">
            <v>34938</v>
          </cell>
          <cell r="C2066">
            <v>1.1000000000000001</v>
          </cell>
          <cell r="D2066">
            <v>12888.699999999972</v>
          </cell>
        </row>
        <row r="2067">
          <cell r="A2067">
            <v>34939</v>
          </cell>
          <cell r="B2067">
            <v>34939</v>
          </cell>
          <cell r="C2067">
            <v>2.5</v>
          </cell>
          <cell r="D2067">
            <v>12891.199999999972</v>
          </cell>
        </row>
        <row r="2068">
          <cell r="A2068">
            <v>34940</v>
          </cell>
          <cell r="B2068">
            <v>34940</v>
          </cell>
          <cell r="C2068">
            <v>3.3</v>
          </cell>
          <cell r="D2068">
            <v>12894.499999999971</v>
          </cell>
        </row>
        <row r="2069">
          <cell r="A2069">
            <v>34941</v>
          </cell>
          <cell r="B2069">
            <v>34941</v>
          </cell>
          <cell r="C2069">
            <v>2.8</v>
          </cell>
          <cell r="D2069">
            <v>12897.29999999997</v>
          </cell>
        </row>
        <row r="2070">
          <cell r="A2070">
            <v>34942</v>
          </cell>
          <cell r="B2070">
            <v>34942</v>
          </cell>
          <cell r="C2070">
            <v>3.5</v>
          </cell>
          <cell r="D2070">
            <v>12900.79999999997</v>
          </cell>
        </row>
        <row r="2071">
          <cell r="A2071">
            <v>34943</v>
          </cell>
          <cell r="B2071">
            <v>34943</v>
          </cell>
          <cell r="C2071">
            <v>2.2000000000000002</v>
          </cell>
          <cell r="D2071">
            <v>12902.999999999971</v>
          </cell>
        </row>
        <row r="2072">
          <cell r="A2072">
            <v>34944</v>
          </cell>
          <cell r="B2072">
            <v>34944</v>
          </cell>
          <cell r="C2072">
            <v>1</v>
          </cell>
          <cell r="D2072">
            <v>12903.999999999971</v>
          </cell>
        </row>
        <row r="2073">
          <cell r="A2073">
            <v>34945</v>
          </cell>
          <cell r="B2073">
            <v>34945</v>
          </cell>
          <cell r="C2073">
            <v>0.5</v>
          </cell>
          <cell r="D2073">
            <v>12904.499999999971</v>
          </cell>
        </row>
        <row r="2074">
          <cell r="A2074">
            <v>34946</v>
          </cell>
          <cell r="B2074">
            <v>34946</v>
          </cell>
          <cell r="C2074">
            <v>0.9</v>
          </cell>
          <cell r="D2074">
            <v>12905.399999999971</v>
          </cell>
        </row>
        <row r="2075">
          <cell r="A2075">
            <v>34947</v>
          </cell>
          <cell r="B2075">
            <v>34947</v>
          </cell>
          <cell r="C2075">
            <v>0.6</v>
          </cell>
          <cell r="D2075">
            <v>12905.999999999971</v>
          </cell>
        </row>
        <row r="2076">
          <cell r="A2076">
            <v>34948</v>
          </cell>
          <cell r="B2076">
            <v>34948</v>
          </cell>
          <cell r="C2076">
            <v>9.9999999999999645E-2</v>
          </cell>
          <cell r="D2076">
            <v>12906.099999999971</v>
          </cell>
        </row>
        <row r="2077">
          <cell r="A2077">
            <v>34949</v>
          </cell>
          <cell r="B2077">
            <v>34949</v>
          </cell>
          <cell r="C2077">
            <v>0</v>
          </cell>
          <cell r="D2077">
            <v>12906.099999999971</v>
          </cell>
        </row>
        <row r="2078">
          <cell r="A2078">
            <v>34950</v>
          </cell>
          <cell r="B2078">
            <v>34950</v>
          </cell>
          <cell r="C2078">
            <v>0</v>
          </cell>
          <cell r="D2078">
            <v>12906.099999999971</v>
          </cell>
        </row>
        <row r="2079">
          <cell r="A2079">
            <v>34951</v>
          </cell>
          <cell r="B2079">
            <v>34951</v>
          </cell>
          <cell r="C2079">
            <v>0</v>
          </cell>
          <cell r="D2079">
            <v>12906.099999999971</v>
          </cell>
        </row>
        <row r="2080">
          <cell r="A2080">
            <v>34952</v>
          </cell>
          <cell r="B2080">
            <v>34952</v>
          </cell>
          <cell r="C2080">
            <v>0</v>
          </cell>
          <cell r="D2080">
            <v>12906.099999999971</v>
          </cell>
        </row>
        <row r="2081">
          <cell r="A2081">
            <v>34953</v>
          </cell>
          <cell r="B2081">
            <v>34953</v>
          </cell>
          <cell r="C2081">
            <v>0</v>
          </cell>
          <cell r="D2081">
            <v>12906.099999999971</v>
          </cell>
        </row>
        <row r="2082">
          <cell r="A2082">
            <v>34954</v>
          </cell>
          <cell r="B2082">
            <v>34954</v>
          </cell>
          <cell r="C2082">
            <v>0</v>
          </cell>
          <cell r="D2082">
            <v>12906.099999999971</v>
          </cell>
        </row>
        <row r="2083">
          <cell r="A2083">
            <v>34955</v>
          </cell>
          <cell r="B2083">
            <v>34955</v>
          </cell>
          <cell r="C2083">
            <v>0</v>
          </cell>
          <cell r="D2083">
            <v>12906.099999999971</v>
          </cell>
        </row>
        <row r="2084">
          <cell r="A2084">
            <v>34956</v>
          </cell>
          <cell r="B2084">
            <v>34956</v>
          </cell>
          <cell r="C2084">
            <v>0</v>
          </cell>
          <cell r="D2084">
            <v>12906.099999999971</v>
          </cell>
        </row>
        <row r="2085">
          <cell r="A2085">
            <v>34957</v>
          </cell>
          <cell r="B2085">
            <v>34957</v>
          </cell>
          <cell r="C2085">
            <v>1.2</v>
          </cell>
          <cell r="D2085">
            <v>12907.299999999972</v>
          </cell>
        </row>
        <row r="2086">
          <cell r="A2086">
            <v>34958</v>
          </cell>
          <cell r="B2086">
            <v>34958</v>
          </cell>
          <cell r="C2086">
            <v>0</v>
          </cell>
          <cell r="D2086">
            <v>12907.299999999972</v>
          </cell>
        </row>
        <row r="2087">
          <cell r="A2087">
            <v>34959</v>
          </cell>
          <cell r="B2087">
            <v>34959</v>
          </cell>
          <cell r="C2087">
            <v>0</v>
          </cell>
          <cell r="D2087">
            <v>12907.299999999972</v>
          </cell>
        </row>
        <row r="2088">
          <cell r="A2088">
            <v>34960</v>
          </cell>
          <cell r="B2088">
            <v>34960</v>
          </cell>
          <cell r="C2088">
            <v>9.9999999999999645E-2</v>
          </cell>
          <cell r="D2088">
            <v>12907.399999999972</v>
          </cell>
        </row>
        <row r="2089">
          <cell r="A2089">
            <v>34961</v>
          </cell>
          <cell r="B2089">
            <v>34961</v>
          </cell>
          <cell r="C2089">
            <v>2.7</v>
          </cell>
          <cell r="D2089">
            <v>12910.099999999973</v>
          </cell>
        </row>
        <row r="2090">
          <cell r="A2090">
            <v>34962</v>
          </cell>
          <cell r="B2090">
            <v>34962</v>
          </cell>
          <cell r="C2090">
            <v>4</v>
          </cell>
          <cell r="D2090">
            <v>12914.099999999973</v>
          </cell>
        </row>
        <row r="2091">
          <cell r="A2091">
            <v>34963</v>
          </cell>
          <cell r="B2091">
            <v>34963</v>
          </cell>
          <cell r="C2091">
            <v>2.2000000000000002</v>
          </cell>
          <cell r="D2091">
            <v>12916.299999999974</v>
          </cell>
        </row>
        <row r="2092">
          <cell r="A2092">
            <v>34964</v>
          </cell>
          <cell r="B2092">
            <v>34964</v>
          </cell>
          <cell r="C2092">
            <v>4</v>
          </cell>
          <cell r="D2092">
            <v>12920.299999999974</v>
          </cell>
        </row>
        <row r="2093">
          <cell r="A2093">
            <v>34965</v>
          </cell>
          <cell r="B2093">
            <v>34965</v>
          </cell>
          <cell r="C2093">
            <v>0.8</v>
          </cell>
          <cell r="D2093">
            <v>12921.099999999973</v>
          </cell>
        </row>
        <row r="2094">
          <cell r="A2094">
            <v>34966</v>
          </cell>
          <cell r="B2094">
            <v>34966</v>
          </cell>
          <cell r="C2094">
            <v>0.3</v>
          </cell>
          <cell r="D2094">
            <v>12921.399999999972</v>
          </cell>
        </row>
        <row r="2095">
          <cell r="A2095">
            <v>34967</v>
          </cell>
          <cell r="B2095">
            <v>34967</v>
          </cell>
          <cell r="C2095">
            <v>0.7</v>
          </cell>
          <cell r="D2095">
            <v>12922.099999999973</v>
          </cell>
        </row>
        <row r="2096">
          <cell r="A2096">
            <v>34968</v>
          </cell>
          <cell r="B2096">
            <v>34968</v>
          </cell>
          <cell r="C2096">
            <v>1.1000000000000001</v>
          </cell>
          <cell r="D2096">
            <v>12923.199999999973</v>
          </cell>
        </row>
        <row r="2097">
          <cell r="A2097">
            <v>34969</v>
          </cell>
          <cell r="B2097">
            <v>34969</v>
          </cell>
          <cell r="C2097">
            <v>3.7</v>
          </cell>
          <cell r="D2097">
            <v>12926.899999999974</v>
          </cell>
        </row>
        <row r="2098">
          <cell r="A2098">
            <v>34970</v>
          </cell>
          <cell r="B2098">
            <v>34970</v>
          </cell>
          <cell r="C2098">
            <v>6.7</v>
          </cell>
          <cell r="D2098">
            <v>12933.599999999975</v>
          </cell>
        </row>
        <row r="2099">
          <cell r="A2099">
            <v>34971</v>
          </cell>
          <cell r="B2099">
            <v>34971</v>
          </cell>
          <cell r="C2099">
            <v>8.3000000000000007</v>
          </cell>
          <cell r="D2099">
            <v>12941.899999999974</v>
          </cell>
        </row>
        <row r="2100">
          <cell r="A2100">
            <v>34972</v>
          </cell>
          <cell r="B2100">
            <v>34972</v>
          </cell>
          <cell r="C2100">
            <v>8.1999999999999993</v>
          </cell>
          <cell r="D2100">
            <v>12950.099999999975</v>
          </cell>
        </row>
        <row r="2101">
          <cell r="A2101">
            <v>34973</v>
          </cell>
          <cell r="B2101">
            <v>34973</v>
          </cell>
          <cell r="C2101">
            <v>7.7</v>
          </cell>
          <cell r="D2101">
            <v>12957.799999999976</v>
          </cell>
        </row>
        <row r="2102">
          <cell r="A2102">
            <v>34974</v>
          </cell>
          <cell r="B2102">
            <v>34974</v>
          </cell>
          <cell r="C2102">
            <v>3.3</v>
          </cell>
          <cell r="D2102">
            <v>12961.099999999975</v>
          </cell>
        </row>
        <row r="2103">
          <cell r="A2103">
            <v>34975</v>
          </cell>
          <cell r="B2103">
            <v>34975</v>
          </cell>
          <cell r="C2103">
            <v>1.7</v>
          </cell>
          <cell r="D2103">
            <v>12962.799999999976</v>
          </cell>
        </row>
        <row r="2104">
          <cell r="A2104">
            <v>34976</v>
          </cell>
          <cell r="B2104">
            <v>34976</v>
          </cell>
          <cell r="C2104">
            <v>0</v>
          </cell>
          <cell r="D2104">
            <v>12962.799999999976</v>
          </cell>
        </row>
        <row r="2105">
          <cell r="A2105">
            <v>34977</v>
          </cell>
          <cell r="B2105">
            <v>34977</v>
          </cell>
          <cell r="C2105">
            <v>0</v>
          </cell>
          <cell r="D2105">
            <v>12962.799999999976</v>
          </cell>
        </row>
        <row r="2106">
          <cell r="A2106">
            <v>34978</v>
          </cell>
          <cell r="B2106">
            <v>34978</v>
          </cell>
          <cell r="C2106">
            <v>0</v>
          </cell>
          <cell r="D2106">
            <v>12962.799999999976</v>
          </cell>
        </row>
        <row r="2107">
          <cell r="A2107">
            <v>34979</v>
          </cell>
          <cell r="B2107">
            <v>34979</v>
          </cell>
          <cell r="C2107">
            <v>0</v>
          </cell>
          <cell r="D2107">
            <v>12962.799999999976</v>
          </cell>
        </row>
        <row r="2108">
          <cell r="A2108">
            <v>34980</v>
          </cell>
          <cell r="B2108">
            <v>34980</v>
          </cell>
          <cell r="C2108">
            <v>0</v>
          </cell>
          <cell r="D2108">
            <v>12962.799999999976</v>
          </cell>
        </row>
        <row r="2109">
          <cell r="A2109">
            <v>34981</v>
          </cell>
          <cell r="B2109">
            <v>34981</v>
          </cell>
          <cell r="C2109">
            <v>0</v>
          </cell>
          <cell r="D2109">
            <v>12962.799999999976</v>
          </cell>
        </row>
        <row r="2110">
          <cell r="A2110">
            <v>34982</v>
          </cell>
          <cell r="B2110">
            <v>34982</v>
          </cell>
          <cell r="C2110">
            <v>0</v>
          </cell>
          <cell r="D2110">
            <v>12962.799999999976</v>
          </cell>
        </row>
        <row r="2111">
          <cell r="A2111">
            <v>34983</v>
          </cell>
          <cell r="B2111">
            <v>34983</v>
          </cell>
          <cell r="C2111">
            <v>0.2</v>
          </cell>
          <cell r="D2111">
            <v>12962.999999999976</v>
          </cell>
        </row>
        <row r="2112">
          <cell r="A2112">
            <v>34984</v>
          </cell>
          <cell r="B2112">
            <v>34984</v>
          </cell>
          <cell r="C2112">
            <v>2.1</v>
          </cell>
          <cell r="D2112">
            <v>12965.099999999977</v>
          </cell>
        </row>
        <row r="2113">
          <cell r="A2113">
            <v>34985</v>
          </cell>
          <cell r="B2113">
            <v>34985</v>
          </cell>
          <cell r="C2113">
            <v>0</v>
          </cell>
          <cell r="D2113">
            <v>12965.099999999977</v>
          </cell>
        </row>
        <row r="2114">
          <cell r="A2114">
            <v>34986</v>
          </cell>
          <cell r="B2114">
            <v>34986</v>
          </cell>
          <cell r="C2114">
            <v>0.4</v>
          </cell>
          <cell r="D2114">
            <v>12965.499999999976</v>
          </cell>
        </row>
        <row r="2115">
          <cell r="A2115">
            <v>34987</v>
          </cell>
          <cell r="B2115">
            <v>34987</v>
          </cell>
          <cell r="C2115">
            <v>2.8</v>
          </cell>
          <cell r="D2115">
            <v>12968.299999999976</v>
          </cell>
        </row>
        <row r="2116">
          <cell r="A2116">
            <v>34988</v>
          </cell>
          <cell r="B2116">
            <v>34988</v>
          </cell>
          <cell r="C2116">
            <v>3.3</v>
          </cell>
          <cell r="D2116">
            <v>12971.599999999975</v>
          </cell>
        </row>
        <row r="2117">
          <cell r="A2117">
            <v>34989</v>
          </cell>
          <cell r="B2117">
            <v>34989</v>
          </cell>
          <cell r="C2117">
            <v>2.2000000000000002</v>
          </cell>
          <cell r="D2117">
            <v>12973.799999999976</v>
          </cell>
        </row>
        <row r="2118">
          <cell r="A2118">
            <v>34990</v>
          </cell>
          <cell r="B2118">
            <v>34990</v>
          </cell>
          <cell r="C2118">
            <v>3</v>
          </cell>
          <cell r="D2118">
            <v>12976.799999999976</v>
          </cell>
        </row>
        <row r="2119">
          <cell r="A2119">
            <v>34991</v>
          </cell>
          <cell r="B2119">
            <v>34991</v>
          </cell>
          <cell r="C2119">
            <v>4.0999999999999996</v>
          </cell>
          <cell r="D2119">
            <v>12980.899999999976</v>
          </cell>
        </row>
        <row r="2120">
          <cell r="A2120">
            <v>34992</v>
          </cell>
          <cell r="B2120">
            <v>34992</v>
          </cell>
          <cell r="C2120">
            <v>3.8</v>
          </cell>
          <cell r="D2120">
            <v>12984.699999999975</v>
          </cell>
        </row>
        <row r="2121">
          <cell r="A2121">
            <v>34993</v>
          </cell>
          <cell r="B2121">
            <v>34993</v>
          </cell>
          <cell r="C2121">
            <v>9.3000000000000007</v>
          </cell>
          <cell r="D2121">
            <v>12993.999999999975</v>
          </cell>
        </row>
        <row r="2122">
          <cell r="A2122">
            <v>34994</v>
          </cell>
          <cell r="B2122">
            <v>34994</v>
          </cell>
          <cell r="C2122">
            <v>10.199999999999999</v>
          </cell>
          <cell r="D2122">
            <v>13004.199999999975</v>
          </cell>
        </row>
        <row r="2123">
          <cell r="A2123">
            <v>34995</v>
          </cell>
          <cell r="B2123">
            <v>34995</v>
          </cell>
          <cell r="C2123">
            <v>8.6</v>
          </cell>
          <cell r="D2123">
            <v>13012.799999999976</v>
          </cell>
        </row>
        <row r="2124">
          <cell r="A2124">
            <v>34996</v>
          </cell>
          <cell r="B2124">
            <v>34996</v>
          </cell>
          <cell r="C2124">
            <v>6.7</v>
          </cell>
          <cell r="D2124">
            <v>13019.499999999976</v>
          </cell>
        </row>
        <row r="2125">
          <cell r="A2125">
            <v>34997</v>
          </cell>
          <cell r="B2125">
            <v>34997</v>
          </cell>
          <cell r="C2125">
            <v>6.1</v>
          </cell>
          <cell r="D2125">
            <v>13025.599999999977</v>
          </cell>
        </row>
        <row r="2126">
          <cell r="A2126">
            <v>34998</v>
          </cell>
          <cell r="B2126">
            <v>34998</v>
          </cell>
          <cell r="C2126">
            <v>5.5</v>
          </cell>
          <cell r="D2126">
            <v>13031.099999999977</v>
          </cell>
        </row>
        <row r="2127">
          <cell r="A2127">
            <v>34999</v>
          </cell>
          <cell r="B2127">
            <v>34999</v>
          </cell>
          <cell r="C2127">
            <v>1.6</v>
          </cell>
          <cell r="D2127">
            <v>13032.699999999977</v>
          </cell>
        </row>
        <row r="2128">
          <cell r="A2128">
            <v>35000</v>
          </cell>
          <cell r="B2128">
            <v>35000</v>
          </cell>
          <cell r="C2128">
            <v>4.8</v>
          </cell>
          <cell r="D2128">
            <v>13037.499999999976</v>
          </cell>
        </row>
        <row r="2129">
          <cell r="A2129">
            <v>35001</v>
          </cell>
          <cell r="B2129">
            <v>35001</v>
          </cell>
          <cell r="C2129">
            <v>7.6</v>
          </cell>
          <cell r="D2129">
            <v>13045.099999999977</v>
          </cell>
        </row>
        <row r="2130">
          <cell r="A2130">
            <v>35002</v>
          </cell>
          <cell r="B2130">
            <v>35002</v>
          </cell>
          <cell r="C2130">
            <v>7.3</v>
          </cell>
          <cell r="D2130">
            <v>13052.399999999976</v>
          </cell>
        </row>
        <row r="2131">
          <cell r="A2131">
            <v>35003</v>
          </cell>
          <cell r="B2131">
            <v>35003</v>
          </cell>
          <cell r="C2131">
            <v>10.6</v>
          </cell>
          <cell r="D2131">
            <v>13062.999999999976</v>
          </cell>
        </row>
        <row r="2132">
          <cell r="A2132">
            <v>35004</v>
          </cell>
          <cell r="B2132">
            <v>35004</v>
          </cell>
          <cell r="C2132">
            <v>7.5</v>
          </cell>
          <cell r="D2132">
            <v>13070.499999999976</v>
          </cell>
        </row>
        <row r="2133">
          <cell r="A2133">
            <v>35005</v>
          </cell>
          <cell r="B2133">
            <v>35005</v>
          </cell>
          <cell r="C2133">
            <v>10.9</v>
          </cell>
          <cell r="D2133">
            <v>13081.399999999976</v>
          </cell>
        </row>
        <row r="2134">
          <cell r="A2134">
            <v>35006</v>
          </cell>
          <cell r="B2134">
            <v>35006</v>
          </cell>
          <cell r="C2134">
            <v>12.1</v>
          </cell>
          <cell r="D2134">
            <v>13093.499999999976</v>
          </cell>
        </row>
        <row r="2135">
          <cell r="A2135">
            <v>35007</v>
          </cell>
          <cell r="B2135">
            <v>35007</v>
          </cell>
          <cell r="C2135">
            <v>14.4</v>
          </cell>
          <cell r="D2135">
            <v>13107.899999999976</v>
          </cell>
        </row>
        <row r="2136">
          <cell r="A2136">
            <v>35008</v>
          </cell>
          <cell r="B2136">
            <v>35008</v>
          </cell>
          <cell r="C2136">
            <v>15.2</v>
          </cell>
          <cell r="D2136">
            <v>13123.099999999977</v>
          </cell>
        </row>
        <row r="2137">
          <cell r="A2137">
            <v>35009</v>
          </cell>
          <cell r="B2137">
            <v>35009</v>
          </cell>
          <cell r="C2137">
            <v>12.7</v>
          </cell>
          <cell r="D2137">
            <v>13135.799999999977</v>
          </cell>
        </row>
        <row r="2138">
          <cell r="A2138">
            <v>35010</v>
          </cell>
          <cell r="B2138">
            <v>35010</v>
          </cell>
          <cell r="C2138">
            <v>11.5</v>
          </cell>
          <cell r="D2138">
            <v>13147.299999999977</v>
          </cell>
        </row>
        <row r="2139">
          <cell r="A2139">
            <v>35011</v>
          </cell>
          <cell r="B2139">
            <v>35011</v>
          </cell>
          <cell r="C2139">
            <v>15</v>
          </cell>
          <cell r="D2139">
            <v>13162.299999999977</v>
          </cell>
        </row>
        <row r="2140">
          <cell r="A2140">
            <v>35012</v>
          </cell>
          <cell r="B2140">
            <v>35012</v>
          </cell>
          <cell r="C2140">
            <v>9</v>
          </cell>
          <cell r="D2140">
            <v>13171.299999999977</v>
          </cell>
        </row>
        <row r="2141">
          <cell r="A2141">
            <v>35013</v>
          </cell>
          <cell r="B2141">
            <v>35013</v>
          </cell>
          <cell r="C2141">
            <v>7</v>
          </cell>
          <cell r="D2141">
            <v>13178.299999999977</v>
          </cell>
        </row>
        <row r="2142">
          <cell r="A2142">
            <v>35014</v>
          </cell>
          <cell r="B2142">
            <v>35014</v>
          </cell>
          <cell r="C2142">
            <v>9.1999999999999993</v>
          </cell>
          <cell r="D2142">
            <v>13187.499999999978</v>
          </cell>
        </row>
        <row r="2143">
          <cell r="A2143">
            <v>35015</v>
          </cell>
          <cell r="B2143">
            <v>35015</v>
          </cell>
          <cell r="C2143">
            <v>10.6</v>
          </cell>
          <cell r="D2143">
            <v>13198.099999999979</v>
          </cell>
        </row>
        <row r="2144">
          <cell r="A2144">
            <v>35016</v>
          </cell>
          <cell r="B2144">
            <v>35016</v>
          </cell>
          <cell r="C2144">
            <v>13.6</v>
          </cell>
          <cell r="D2144">
            <v>13211.699999999979</v>
          </cell>
        </row>
        <row r="2145">
          <cell r="A2145">
            <v>35017</v>
          </cell>
          <cell r="B2145">
            <v>35017</v>
          </cell>
          <cell r="C2145">
            <v>10.6</v>
          </cell>
          <cell r="D2145">
            <v>13222.299999999979</v>
          </cell>
        </row>
        <row r="2146">
          <cell r="A2146">
            <v>35018</v>
          </cell>
          <cell r="B2146">
            <v>35018</v>
          </cell>
          <cell r="C2146">
            <v>7</v>
          </cell>
          <cell r="D2146">
            <v>13229.299999999979</v>
          </cell>
        </row>
        <row r="2147">
          <cell r="A2147">
            <v>35019</v>
          </cell>
          <cell r="B2147">
            <v>35019</v>
          </cell>
          <cell r="C2147">
            <v>5.9</v>
          </cell>
          <cell r="D2147">
            <v>13235.199999999979</v>
          </cell>
        </row>
        <row r="2148">
          <cell r="A2148">
            <v>35020</v>
          </cell>
          <cell r="B2148">
            <v>35020</v>
          </cell>
          <cell r="C2148">
            <v>11.7</v>
          </cell>
          <cell r="D2148">
            <v>13246.89999999998</v>
          </cell>
        </row>
        <row r="2149">
          <cell r="A2149">
            <v>35021</v>
          </cell>
          <cell r="B2149">
            <v>35021</v>
          </cell>
          <cell r="C2149">
            <v>16</v>
          </cell>
          <cell r="D2149">
            <v>13262.89999999998</v>
          </cell>
        </row>
        <row r="2150">
          <cell r="A2150">
            <v>35022</v>
          </cell>
          <cell r="B2150">
            <v>35022</v>
          </cell>
          <cell r="C2150">
            <v>12.5</v>
          </cell>
          <cell r="D2150">
            <v>13275.39999999998</v>
          </cell>
        </row>
        <row r="2151">
          <cell r="A2151">
            <v>35023</v>
          </cell>
          <cell r="B2151">
            <v>35023</v>
          </cell>
          <cell r="C2151">
            <v>16.899999999999999</v>
          </cell>
          <cell r="D2151">
            <v>13292.299999999979</v>
          </cell>
        </row>
        <row r="2152">
          <cell r="A2152">
            <v>35024</v>
          </cell>
          <cell r="B2152">
            <v>35024</v>
          </cell>
          <cell r="C2152">
            <v>18.399999999999999</v>
          </cell>
          <cell r="D2152">
            <v>13310.699999999979</v>
          </cell>
        </row>
        <row r="2153">
          <cell r="A2153">
            <v>35025</v>
          </cell>
          <cell r="B2153">
            <v>35025</v>
          </cell>
          <cell r="C2153">
            <v>17.899999999999999</v>
          </cell>
          <cell r="D2153">
            <v>13328.599999999979</v>
          </cell>
        </row>
        <row r="2154">
          <cell r="A2154">
            <v>35026</v>
          </cell>
          <cell r="B2154">
            <v>35026</v>
          </cell>
          <cell r="C2154">
            <v>13.9</v>
          </cell>
          <cell r="D2154">
            <v>13342.499999999978</v>
          </cell>
        </row>
        <row r="2155">
          <cell r="A2155">
            <v>35027</v>
          </cell>
          <cell r="B2155">
            <v>35027</v>
          </cell>
          <cell r="C2155">
            <v>10.6</v>
          </cell>
          <cell r="D2155">
            <v>13353.099999999979</v>
          </cell>
        </row>
        <row r="2156">
          <cell r="A2156">
            <v>35028</v>
          </cell>
          <cell r="B2156">
            <v>35028</v>
          </cell>
          <cell r="C2156">
            <v>13.9</v>
          </cell>
          <cell r="D2156">
            <v>13366.999999999978</v>
          </cell>
        </row>
        <row r="2157">
          <cell r="A2157">
            <v>35029</v>
          </cell>
          <cell r="B2157">
            <v>35029</v>
          </cell>
          <cell r="C2157">
            <v>14.7</v>
          </cell>
          <cell r="D2157">
            <v>13381.699999999979</v>
          </cell>
        </row>
        <row r="2158">
          <cell r="A2158">
            <v>35030</v>
          </cell>
          <cell r="B2158">
            <v>35030</v>
          </cell>
          <cell r="C2158">
            <v>15.2</v>
          </cell>
          <cell r="D2158">
            <v>13396.89999999998</v>
          </cell>
        </row>
        <row r="2159">
          <cell r="A2159">
            <v>35031</v>
          </cell>
          <cell r="B2159">
            <v>35031</v>
          </cell>
          <cell r="C2159">
            <v>15.2</v>
          </cell>
          <cell r="D2159">
            <v>13412.09999999998</v>
          </cell>
        </row>
        <row r="2160">
          <cell r="A2160">
            <v>35032</v>
          </cell>
          <cell r="B2160">
            <v>35032</v>
          </cell>
          <cell r="C2160">
            <v>14.2</v>
          </cell>
          <cell r="D2160">
            <v>13426.299999999981</v>
          </cell>
        </row>
        <row r="2161">
          <cell r="A2161">
            <v>35033</v>
          </cell>
          <cell r="B2161">
            <v>35033</v>
          </cell>
          <cell r="C2161">
            <v>16</v>
          </cell>
          <cell r="D2161">
            <v>13442.299999999981</v>
          </cell>
        </row>
        <row r="2162">
          <cell r="A2162">
            <v>35034</v>
          </cell>
          <cell r="B2162">
            <v>35034</v>
          </cell>
          <cell r="C2162">
            <v>17.2</v>
          </cell>
          <cell r="D2162">
            <v>13459.499999999982</v>
          </cell>
        </row>
        <row r="2163">
          <cell r="A2163">
            <v>35035</v>
          </cell>
          <cell r="B2163">
            <v>35035</v>
          </cell>
          <cell r="C2163">
            <v>16.3</v>
          </cell>
          <cell r="D2163">
            <v>13475.799999999981</v>
          </cell>
        </row>
        <row r="2164">
          <cell r="A2164">
            <v>35036</v>
          </cell>
          <cell r="B2164">
            <v>35036</v>
          </cell>
          <cell r="C2164">
            <v>17.3</v>
          </cell>
          <cell r="D2164">
            <v>13493.09999999998</v>
          </cell>
        </row>
        <row r="2165">
          <cell r="A2165">
            <v>35037</v>
          </cell>
          <cell r="B2165">
            <v>35037</v>
          </cell>
          <cell r="C2165">
            <v>16.600000000000001</v>
          </cell>
          <cell r="D2165">
            <v>13509.699999999981</v>
          </cell>
        </row>
        <row r="2166">
          <cell r="A2166">
            <v>35038</v>
          </cell>
          <cell r="B2166">
            <v>35038</v>
          </cell>
          <cell r="C2166">
            <v>20</v>
          </cell>
          <cell r="D2166">
            <v>13529.699999999981</v>
          </cell>
        </row>
        <row r="2167">
          <cell r="A2167">
            <v>35039</v>
          </cell>
          <cell r="B2167">
            <v>35039</v>
          </cell>
          <cell r="C2167">
            <v>21</v>
          </cell>
          <cell r="D2167">
            <v>13550.699999999981</v>
          </cell>
        </row>
        <row r="2168">
          <cell r="A2168">
            <v>35040</v>
          </cell>
          <cell r="B2168">
            <v>35040</v>
          </cell>
          <cell r="C2168">
            <v>18.2</v>
          </cell>
          <cell r="D2168">
            <v>13568.899999999981</v>
          </cell>
        </row>
        <row r="2169">
          <cell r="A2169">
            <v>35041</v>
          </cell>
          <cell r="B2169">
            <v>35041</v>
          </cell>
          <cell r="C2169">
            <v>15.9</v>
          </cell>
          <cell r="D2169">
            <v>13584.799999999981</v>
          </cell>
        </row>
        <row r="2170">
          <cell r="A2170">
            <v>35042</v>
          </cell>
          <cell r="B2170">
            <v>35042</v>
          </cell>
          <cell r="C2170">
            <v>14.7</v>
          </cell>
          <cell r="D2170">
            <v>13599.499999999982</v>
          </cell>
        </row>
        <row r="2171">
          <cell r="A2171">
            <v>35043</v>
          </cell>
          <cell r="B2171">
            <v>35043</v>
          </cell>
          <cell r="C2171">
            <v>14.9</v>
          </cell>
          <cell r="D2171">
            <v>13614.399999999981</v>
          </cell>
        </row>
        <row r="2172">
          <cell r="A2172">
            <v>35044</v>
          </cell>
          <cell r="B2172">
            <v>35044</v>
          </cell>
          <cell r="C2172">
            <v>13.5</v>
          </cell>
          <cell r="D2172">
            <v>13627.899999999981</v>
          </cell>
        </row>
        <row r="2173">
          <cell r="A2173">
            <v>35045</v>
          </cell>
          <cell r="B2173">
            <v>35045</v>
          </cell>
          <cell r="C2173">
            <v>13.7</v>
          </cell>
          <cell r="D2173">
            <v>13641.599999999982</v>
          </cell>
        </row>
        <row r="2174">
          <cell r="A2174">
            <v>35046</v>
          </cell>
          <cell r="B2174">
            <v>35046</v>
          </cell>
          <cell r="C2174">
            <v>14.6</v>
          </cell>
          <cell r="D2174">
            <v>13656.199999999983</v>
          </cell>
        </row>
        <row r="2175">
          <cell r="A2175">
            <v>35047</v>
          </cell>
          <cell r="B2175">
            <v>35047</v>
          </cell>
          <cell r="C2175">
            <v>15</v>
          </cell>
          <cell r="D2175">
            <v>13671.199999999983</v>
          </cell>
        </row>
        <row r="2176">
          <cell r="A2176">
            <v>35048</v>
          </cell>
          <cell r="B2176">
            <v>35048</v>
          </cell>
          <cell r="C2176">
            <v>18.8</v>
          </cell>
          <cell r="D2176">
            <v>13689.999999999982</v>
          </cell>
        </row>
        <row r="2177">
          <cell r="A2177">
            <v>35049</v>
          </cell>
          <cell r="B2177">
            <v>35049</v>
          </cell>
          <cell r="C2177">
            <v>20.100000000000001</v>
          </cell>
          <cell r="D2177">
            <v>13710.099999999982</v>
          </cell>
        </row>
        <row r="2178">
          <cell r="A2178">
            <v>35050</v>
          </cell>
          <cell r="B2178">
            <v>35050</v>
          </cell>
          <cell r="C2178">
            <v>18.600000000000001</v>
          </cell>
          <cell r="D2178">
            <v>13728.699999999983</v>
          </cell>
        </row>
        <row r="2179">
          <cell r="A2179">
            <v>35051</v>
          </cell>
          <cell r="B2179">
            <v>35051</v>
          </cell>
          <cell r="C2179">
            <v>16.7</v>
          </cell>
          <cell r="D2179">
            <v>13745.399999999983</v>
          </cell>
        </row>
        <row r="2180">
          <cell r="A2180">
            <v>35052</v>
          </cell>
          <cell r="B2180">
            <v>35052</v>
          </cell>
          <cell r="C2180">
            <v>15</v>
          </cell>
          <cell r="D2180">
            <v>13760.399999999983</v>
          </cell>
        </row>
        <row r="2181">
          <cell r="A2181">
            <v>35053</v>
          </cell>
          <cell r="B2181">
            <v>35053</v>
          </cell>
          <cell r="C2181">
            <v>14.9</v>
          </cell>
          <cell r="D2181">
            <v>13775.299999999983</v>
          </cell>
        </row>
        <row r="2182">
          <cell r="A2182">
            <v>35054</v>
          </cell>
          <cell r="B2182">
            <v>35054</v>
          </cell>
          <cell r="C2182">
            <v>21</v>
          </cell>
          <cell r="D2182">
            <v>13796.299999999983</v>
          </cell>
        </row>
        <row r="2183">
          <cell r="A2183">
            <v>35055</v>
          </cell>
          <cell r="B2183">
            <v>35055</v>
          </cell>
          <cell r="C2183">
            <v>16.899999999999999</v>
          </cell>
          <cell r="D2183">
            <v>13813.199999999983</v>
          </cell>
        </row>
        <row r="2184">
          <cell r="A2184">
            <v>35056</v>
          </cell>
          <cell r="B2184">
            <v>35056</v>
          </cell>
          <cell r="C2184">
            <v>7.9</v>
          </cell>
          <cell r="D2184">
            <v>13821.099999999982</v>
          </cell>
        </row>
        <row r="2185">
          <cell r="A2185">
            <v>35057</v>
          </cell>
          <cell r="B2185">
            <v>35057</v>
          </cell>
          <cell r="C2185">
            <v>15</v>
          </cell>
          <cell r="D2185">
            <v>13836.099999999982</v>
          </cell>
        </row>
        <row r="2186">
          <cell r="A2186">
            <v>35058</v>
          </cell>
          <cell r="B2186">
            <v>35058</v>
          </cell>
          <cell r="C2186">
            <v>16.2</v>
          </cell>
          <cell r="D2186">
            <v>13852.299999999983</v>
          </cell>
        </row>
        <row r="2187">
          <cell r="A2187">
            <v>35059</v>
          </cell>
          <cell r="B2187">
            <v>35059</v>
          </cell>
          <cell r="C2187">
            <v>16.7</v>
          </cell>
          <cell r="D2187">
            <v>13868.999999999984</v>
          </cell>
        </row>
        <row r="2188">
          <cell r="A2188">
            <v>35060</v>
          </cell>
          <cell r="B2188">
            <v>35060</v>
          </cell>
          <cell r="C2188">
            <v>21.7</v>
          </cell>
          <cell r="D2188">
            <v>13890.699999999984</v>
          </cell>
        </row>
        <row r="2189">
          <cell r="A2189">
            <v>35061</v>
          </cell>
          <cell r="B2189">
            <v>35061</v>
          </cell>
          <cell r="C2189">
            <v>21.5</v>
          </cell>
          <cell r="D2189">
            <v>13912.199999999984</v>
          </cell>
        </row>
        <row r="2190">
          <cell r="A2190">
            <v>35062</v>
          </cell>
          <cell r="B2190">
            <v>35062</v>
          </cell>
          <cell r="C2190">
            <v>24.4</v>
          </cell>
          <cell r="D2190">
            <v>13936.599999999984</v>
          </cell>
        </row>
        <row r="2191">
          <cell r="A2191">
            <v>35063</v>
          </cell>
          <cell r="B2191">
            <v>35063</v>
          </cell>
          <cell r="C2191">
            <v>25.1</v>
          </cell>
          <cell r="D2191">
            <v>13961.699999999984</v>
          </cell>
        </row>
        <row r="2192">
          <cell r="A2192">
            <v>35064</v>
          </cell>
          <cell r="B2192">
            <v>35064</v>
          </cell>
          <cell r="C2192">
            <v>26</v>
          </cell>
          <cell r="D2192">
            <v>13987.699999999984</v>
          </cell>
        </row>
        <row r="2193">
          <cell r="A2193">
            <v>35065</v>
          </cell>
          <cell r="B2193">
            <v>35065</v>
          </cell>
          <cell r="C2193">
            <v>23.3</v>
          </cell>
          <cell r="D2193">
            <v>14010.999999999984</v>
          </cell>
        </row>
        <row r="2194">
          <cell r="A2194">
            <v>35066</v>
          </cell>
          <cell r="B2194">
            <v>35066</v>
          </cell>
          <cell r="C2194">
            <v>22.1</v>
          </cell>
          <cell r="D2194">
            <v>14033.099999999984</v>
          </cell>
        </row>
        <row r="2195">
          <cell r="A2195">
            <v>35067</v>
          </cell>
          <cell r="B2195">
            <v>35067</v>
          </cell>
          <cell r="C2195">
            <v>18.3</v>
          </cell>
          <cell r="D2195">
            <v>14051.399999999983</v>
          </cell>
        </row>
        <row r="2196">
          <cell r="A2196">
            <v>35068</v>
          </cell>
          <cell r="B2196">
            <v>35068</v>
          </cell>
          <cell r="C2196">
            <v>20.399999999999999</v>
          </cell>
          <cell r="D2196">
            <v>14071.799999999983</v>
          </cell>
        </row>
        <row r="2197">
          <cell r="A2197">
            <v>35069</v>
          </cell>
          <cell r="B2197">
            <v>35069</v>
          </cell>
          <cell r="C2197">
            <v>19.3</v>
          </cell>
          <cell r="D2197">
            <v>14091.099999999982</v>
          </cell>
        </row>
        <row r="2198">
          <cell r="A2198">
            <v>35070</v>
          </cell>
          <cell r="B2198">
            <v>35070</v>
          </cell>
          <cell r="C2198">
            <v>19.3</v>
          </cell>
          <cell r="D2198">
            <v>14110.399999999981</v>
          </cell>
        </row>
        <row r="2199">
          <cell r="A2199">
            <v>35071</v>
          </cell>
          <cell r="B2199">
            <v>35071</v>
          </cell>
          <cell r="C2199">
            <v>16.899999999999999</v>
          </cell>
          <cell r="D2199">
            <v>14127.299999999981</v>
          </cell>
        </row>
        <row r="2200">
          <cell r="A2200">
            <v>35072</v>
          </cell>
          <cell r="B2200">
            <v>35072</v>
          </cell>
          <cell r="C2200">
            <v>13</v>
          </cell>
          <cell r="D2200">
            <v>14140.299999999981</v>
          </cell>
        </row>
        <row r="2201">
          <cell r="A2201">
            <v>35073</v>
          </cell>
          <cell r="B2201">
            <v>35073</v>
          </cell>
          <cell r="C2201">
            <v>13.6</v>
          </cell>
          <cell r="D2201">
            <v>14153.899999999981</v>
          </cell>
        </row>
        <row r="2202">
          <cell r="A2202">
            <v>35074</v>
          </cell>
          <cell r="B2202">
            <v>35074</v>
          </cell>
          <cell r="C2202">
            <v>14</v>
          </cell>
          <cell r="D2202">
            <v>14167.899999999981</v>
          </cell>
        </row>
        <row r="2203">
          <cell r="A2203">
            <v>35075</v>
          </cell>
          <cell r="B2203">
            <v>35075</v>
          </cell>
          <cell r="C2203">
            <v>14.9</v>
          </cell>
          <cell r="D2203">
            <v>14182.799999999981</v>
          </cell>
        </row>
        <row r="2204">
          <cell r="A2204">
            <v>35076</v>
          </cell>
          <cell r="B2204">
            <v>35076</v>
          </cell>
          <cell r="C2204">
            <v>13.6</v>
          </cell>
          <cell r="D2204">
            <v>14196.399999999981</v>
          </cell>
        </row>
        <row r="2205">
          <cell r="A2205">
            <v>35077</v>
          </cell>
          <cell r="B2205">
            <v>35077</v>
          </cell>
          <cell r="C2205">
            <v>14.1</v>
          </cell>
          <cell r="D2205">
            <v>14210.499999999982</v>
          </cell>
        </row>
        <row r="2206">
          <cell r="A2206">
            <v>35078</v>
          </cell>
          <cell r="B2206">
            <v>35078</v>
          </cell>
          <cell r="C2206">
            <v>15.5</v>
          </cell>
          <cell r="D2206">
            <v>14225.999999999982</v>
          </cell>
        </row>
        <row r="2207">
          <cell r="A2207">
            <v>35079</v>
          </cell>
          <cell r="B2207">
            <v>35079</v>
          </cell>
          <cell r="C2207">
            <v>15.5</v>
          </cell>
          <cell r="D2207">
            <v>14241.499999999982</v>
          </cell>
        </row>
        <row r="2208">
          <cell r="A2208">
            <v>35080</v>
          </cell>
          <cell r="B2208">
            <v>35080</v>
          </cell>
          <cell r="C2208">
            <v>16.2</v>
          </cell>
          <cell r="D2208">
            <v>14257.699999999983</v>
          </cell>
        </row>
        <row r="2209">
          <cell r="A2209">
            <v>35081</v>
          </cell>
          <cell r="B2209">
            <v>35081</v>
          </cell>
          <cell r="C2209">
            <v>18.7</v>
          </cell>
          <cell r="D2209">
            <v>14276.399999999983</v>
          </cell>
        </row>
        <row r="2210">
          <cell r="A2210">
            <v>35082</v>
          </cell>
          <cell r="B2210">
            <v>35082</v>
          </cell>
          <cell r="C2210">
            <v>17.5</v>
          </cell>
          <cell r="D2210">
            <v>14293.899999999983</v>
          </cell>
        </row>
        <row r="2211">
          <cell r="A2211">
            <v>35083</v>
          </cell>
          <cell r="B2211">
            <v>35083</v>
          </cell>
          <cell r="C2211">
            <v>15.9</v>
          </cell>
          <cell r="D2211">
            <v>14309.799999999983</v>
          </cell>
        </row>
        <row r="2212">
          <cell r="A2212">
            <v>35084</v>
          </cell>
          <cell r="B2212">
            <v>35084</v>
          </cell>
          <cell r="C2212">
            <v>19.600000000000001</v>
          </cell>
          <cell r="D2212">
            <v>14329.399999999983</v>
          </cell>
        </row>
        <row r="2213">
          <cell r="A2213">
            <v>35085</v>
          </cell>
          <cell r="B2213">
            <v>35085</v>
          </cell>
          <cell r="C2213">
            <v>22.4</v>
          </cell>
          <cell r="D2213">
            <v>14351.799999999983</v>
          </cell>
        </row>
        <row r="2214">
          <cell r="A2214">
            <v>35086</v>
          </cell>
          <cell r="B2214">
            <v>35086</v>
          </cell>
          <cell r="C2214">
            <v>21.8</v>
          </cell>
          <cell r="D2214">
            <v>14373.599999999982</v>
          </cell>
        </row>
        <row r="2215">
          <cell r="A2215">
            <v>35087</v>
          </cell>
          <cell r="B2215">
            <v>35087</v>
          </cell>
          <cell r="C2215">
            <v>22</v>
          </cell>
          <cell r="D2215">
            <v>14395.599999999982</v>
          </cell>
        </row>
        <row r="2216">
          <cell r="A2216">
            <v>35088</v>
          </cell>
          <cell r="B2216">
            <v>35088</v>
          </cell>
          <cell r="C2216">
            <v>24</v>
          </cell>
          <cell r="D2216">
            <v>14419.599999999982</v>
          </cell>
        </row>
        <row r="2217">
          <cell r="A2217">
            <v>35089</v>
          </cell>
          <cell r="B2217">
            <v>35089</v>
          </cell>
          <cell r="C2217">
            <v>26.8</v>
          </cell>
          <cell r="D2217">
            <v>14446.399999999981</v>
          </cell>
        </row>
        <row r="2218">
          <cell r="A2218">
            <v>35090</v>
          </cell>
          <cell r="B2218">
            <v>35090</v>
          </cell>
          <cell r="C2218">
            <v>26.2</v>
          </cell>
          <cell r="D2218">
            <v>14472.599999999982</v>
          </cell>
        </row>
        <row r="2219">
          <cell r="A2219">
            <v>35091</v>
          </cell>
          <cell r="B2219">
            <v>35091</v>
          </cell>
          <cell r="C2219">
            <v>24.5</v>
          </cell>
          <cell r="D2219">
            <v>14497.099999999982</v>
          </cell>
        </row>
        <row r="2220">
          <cell r="A2220">
            <v>35092</v>
          </cell>
          <cell r="B2220">
            <v>35092</v>
          </cell>
          <cell r="C2220">
            <v>21</v>
          </cell>
          <cell r="D2220">
            <v>14518.099999999982</v>
          </cell>
        </row>
        <row r="2221">
          <cell r="A2221">
            <v>35093</v>
          </cell>
          <cell r="B2221">
            <v>35093</v>
          </cell>
          <cell r="C2221">
            <v>19.8</v>
          </cell>
          <cell r="D2221">
            <v>14537.899999999981</v>
          </cell>
        </row>
        <row r="2222">
          <cell r="A2222">
            <v>35094</v>
          </cell>
          <cell r="B2222">
            <v>35094</v>
          </cell>
          <cell r="C2222">
            <v>17.8</v>
          </cell>
          <cell r="D2222">
            <v>14555.699999999981</v>
          </cell>
        </row>
        <row r="2223">
          <cell r="A2223">
            <v>35095</v>
          </cell>
          <cell r="B2223">
            <v>35095</v>
          </cell>
          <cell r="C2223">
            <v>17.7</v>
          </cell>
          <cell r="D2223">
            <v>14573.399999999981</v>
          </cell>
        </row>
        <row r="2224">
          <cell r="A2224">
            <v>35096</v>
          </cell>
          <cell r="B2224">
            <v>35096</v>
          </cell>
          <cell r="C2224">
            <v>19.100000000000001</v>
          </cell>
          <cell r="D2224">
            <v>14592.499999999982</v>
          </cell>
        </row>
        <row r="2225">
          <cell r="A2225">
            <v>35097</v>
          </cell>
          <cell r="B2225">
            <v>35097</v>
          </cell>
          <cell r="C2225">
            <v>20</v>
          </cell>
          <cell r="D2225">
            <v>14612.499999999982</v>
          </cell>
        </row>
        <row r="2226">
          <cell r="A2226">
            <v>35098</v>
          </cell>
          <cell r="B2226">
            <v>35098</v>
          </cell>
          <cell r="C2226">
            <v>18.8</v>
          </cell>
          <cell r="D2226">
            <v>14631.299999999981</v>
          </cell>
        </row>
        <row r="2227">
          <cell r="A2227">
            <v>35099</v>
          </cell>
          <cell r="B2227">
            <v>35099</v>
          </cell>
          <cell r="C2227">
            <v>18.8</v>
          </cell>
          <cell r="D2227">
            <v>14650.09999999998</v>
          </cell>
        </row>
        <row r="2228">
          <cell r="A2228">
            <v>35100</v>
          </cell>
          <cell r="B2228">
            <v>35100</v>
          </cell>
          <cell r="C2228">
            <v>19.3</v>
          </cell>
          <cell r="D2228">
            <v>14669.39999999998</v>
          </cell>
        </row>
        <row r="2229">
          <cell r="A2229">
            <v>35101</v>
          </cell>
          <cell r="B2229">
            <v>35101</v>
          </cell>
          <cell r="C2229">
            <v>22.5</v>
          </cell>
          <cell r="D2229">
            <v>14691.89999999998</v>
          </cell>
        </row>
        <row r="2230">
          <cell r="A2230">
            <v>35102</v>
          </cell>
          <cell r="B2230">
            <v>35102</v>
          </cell>
          <cell r="C2230">
            <v>23.5</v>
          </cell>
          <cell r="D2230">
            <v>14715.39999999998</v>
          </cell>
        </row>
        <row r="2231">
          <cell r="A2231">
            <v>35103</v>
          </cell>
          <cell r="B2231">
            <v>35103</v>
          </cell>
          <cell r="C2231">
            <v>26.2</v>
          </cell>
          <cell r="D2231">
            <v>14741.59999999998</v>
          </cell>
        </row>
        <row r="2232">
          <cell r="A2232">
            <v>35104</v>
          </cell>
          <cell r="B2232">
            <v>35104</v>
          </cell>
          <cell r="C2232">
            <v>25.9</v>
          </cell>
          <cell r="D2232">
            <v>14767.49999999998</v>
          </cell>
        </row>
        <row r="2233">
          <cell r="A2233">
            <v>35105</v>
          </cell>
          <cell r="B2233">
            <v>35105</v>
          </cell>
          <cell r="C2233">
            <v>24.9</v>
          </cell>
          <cell r="D2233">
            <v>14792.39999999998</v>
          </cell>
        </row>
        <row r="2234">
          <cell r="A2234">
            <v>35106</v>
          </cell>
          <cell r="B2234">
            <v>35106</v>
          </cell>
          <cell r="C2234">
            <v>17.7</v>
          </cell>
          <cell r="D2234">
            <v>14810.09999999998</v>
          </cell>
        </row>
        <row r="2235">
          <cell r="A2235">
            <v>35107</v>
          </cell>
          <cell r="B2235">
            <v>35107</v>
          </cell>
          <cell r="C2235">
            <v>12.3</v>
          </cell>
          <cell r="D2235">
            <v>14822.39999999998</v>
          </cell>
        </row>
        <row r="2236">
          <cell r="A2236">
            <v>35108</v>
          </cell>
          <cell r="B2236">
            <v>35108</v>
          </cell>
          <cell r="C2236">
            <v>15</v>
          </cell>
          <cell r="D2236">
            <v>14837.39999999998</v>
          </cell>
        </row>
        <row r="2237">
          <cell r="A2237">
            <v>35109</v>
          </cell>
          <cell r="B2237">
            <v>35109</v>
          </cell>
          <cell r="C2237">
            <v>15.5</v>
          </cell>
          <cell r="D2237">
            <v>14852.89999999998</v>
          </cell>
        </row>
        <row r="2238">
          <cell r="A2238">
            <v>35110</v>
          </cell>
          <cell r="B2238">
            <v>35110</v>
          </cell>
          <cell r="C2238">
            <v>16.100000000000001</v>
          </cell>
          <cell r="D2238">
            <v>14868.99999999998</v>
          </cell>
        </row>
        <row r="2239">
          <cell r="A2239">
            <v>35111</v>
          </cell>
          <cell r="B2239">
            <v>35111</v>
          </cell>
          <cell r="C2239">
            <v>12.3</v>
          </cell>
          <cell r="D2239">
            <v>14881.299999999979</v>
          </cell>
        </row>
        <row r="2240">
          <cell r="A2240">
            <v>35112</v>
          </cell>
          <cell r="B2240">
            <v>35112</v>
          </cell>
          <cell r="C2240">
            <v>12.7</v>
          </cell>
          <cell r="D2240">
            <v>14893.99999999998</v>
          </cell>
        </row>
        <row r="2241">
          <cell r="A2241">
            <v>35113</v>
          </cell>
          <cell r="B2241">
            <v>35113</v>
          </cell>
          <cell r="C2241">
            <v>13.7</v>
          </cell>
          <cell r="D2241">
            <v>14907.699999999981</v>
          </cell>
        </row>
        <row r="2242">
          <cell r="A2242">
            <v>35114</v>
          </cell>
          <cell r="B2242">
            <v>35114</v>
          </cell>
          <cell r="C2242">
            <v>13.3</v>
          </cell>
          <cell r="D2242">
            <v>14920.99999999998</v>
          </cell>
        </row>
        <row r="2243">
          <cell r="A2243">
            <v>35115</v>
          </cell>
          <cell r="B2243">
            <v>35115</v>
          </cell>
          <cell r="C2243">
            <v>15</v>
          </cell>
          <cell r="D2243">
            <v>14935.99999999998</v>
          </cell>
        </row>
        <row r="2244">
          <cell r="A2244">
            <v>35116</v>
          </cell>
          <cell r="B2244">
            <v>35116</v>
          </cell>
          <cell r="C2244">
            <v>19.2</v>
          </cell>
          <cell r="D2244">
            <v>14955.199999999981</v>
          </cell>
        </row>
        <row r="2245">
          <cell r="A2245">
            <v>35117</v>
          </cell>
          <cell r="B2245">
            <v>35117</v>
          </cell>
          <cell r="C2245">
            <v>20.5</v>
          </cell>
          <cell r="D2245">
            <v>14975.699999999981</v>
          </cell>
        </row>
        <row r="2246">
          <cell r="A2246">
            <v>35118</v>
          </cell>
          <cell r="B2246">
            <v>35118</v>
          </cell>
          <cell r="C2246">
            <v>20.9</v>
          </cell>
          <cell r="D2246">
            <v>14996.59999999998</v>
          </cell>
        </row>
        <row r="2247">
          <cell r="A2247">
            <v>35119</v>
          </cell>
          <cell r="B2247">
            <v>35119</v>
          </cell>
          <cell r="C2247">
            <v>20.3</v>
          </cell>
          <cell r="D2247">
            <v>15016.89999999998</v>
          </cell>
        </row>
        <row r="2248">
          <cell r="A2248">
            <v>35120</v>
          </cell>
          <cell r="B2248">
            <v>35120</v>
          </cell>
          <cell r="C2248">
            <v>13.9</v>
          </cell>
          <cell r="D2248">
            <v>15030.799999999979</v>
          </cell>
        </row>
        <row r="2249">
          <cell r="A2249">
            <v>35121</v>
          </cell>
          <cell r="B2249">
            <v>35121</v>
          </cell>
          <cell r="C2249">
            <v>10.6</v>
          </cell>
          <cell r="D2249">
            <v>15041.39999999998</v>
          </cell>
        </row>
        <row r="2250">
          <cell r="A2250">
            <v>35122</v>
          </cell>
          <cell r="B2250">
            <v>35122</v>
          </cell>
          <cell r="C2250">
            <v>12</v>
          </cell>
          <cell r="D2250">
            <v>15053.39999999998</v>
          </cell>
        </row>
        <row r="2251">
          <cell r="A2251">
            <v>35123</v>
          </cell>
          <cell r="B2251">
            <v>35123</v>
          </cell>
          <cell r="C2251">
            <v>13.7</v>
          </cell>
          <cell r="D2251">
            <v>15067.09999999998</v>
          </cell>
        </row>
        <row r="2252">
          <cell r="A2252">
            <v>35124</v>
          </cell>
          <cell r="B2252">
            <v>35124</v>
          </cell>
          <cell r="C2252">
            <v>15.2</v>
          </cell>
          <cell r="D2252">
            <v>15082.299999999981</v>
          </cell>
        </row>
        <row r="2253">
          <cell r="A2253">
            <v>35125</v>
          </cell>
          <cell r="B2253">
            <v>35125</v>
          </cell>
          <cell r="C2253">
            <v>14</v>
          </cell>
          <cell r="D2253">
            <v>15096.299999999981</v>
          </cell>
        </row>
        <row r="2254">
          <cell r="A2254">
            <v>35126</v>
          </cell>
          <cell r="B2254">
            <v>35126</v>
          </cell>
          <cell r="C2254">
            <v>15.2</v>
          </cell>
          <cell r="D2254">
            <v>15111.499999999982</v>
          </cell>
        </row>
        <row r="2255">
          <cell r="A2255">
            <v>35127</v>
          </cell>
          <cell r="B2255">
            <v>35127</v>
          </cell>
          <cell r="C2255">
            <v>16.600000000000001</v>
          </cell>
          <cell r="D2255">
            <v>15128.099999999982</v>
          </cell>
        </row>
        <row r="2256">
          <cell r="A2256">
            <v>35128</v>
          </cell>
          <cell r="B2256">
            <v>35128</v>
          </cell>
          <cell r="C2256">
            <v>17.100000000000001</v>
          </cell>
          <cell r="D2256">
            <v>15145.199999999983</v>
          </cell>
        </row>
        <row r="2257">
          <cell r="A2257">
            <v>35129</v>
          </cell>
          <cell r="B2257">
            <v>35129</v>
          </cell>
          <cell r="C2257">
            <v>15.2</v>
          </cell>
          <cell r="D2257">
            <v>15160.399999999983</v>
          </cell>
        </row>
        <row r="2258">
          <cell r="A2258">
            <v>35130</v>
          </cell>
          <cell r="B2258">
            <v>35130</v>
          </cell>
          <cell r="C2258">
            <v>14.5</v>
          </cell>
          <cell r="D2258">
            <v>15174.899999999983</v>
          </cell>
        </row>
        <row r="2259">
          <cell r="A2259">
            <v>35131</v>
          </cell>
          <cell r="B2259">
            <v>35131</v>
          </cell>
          <cell r="C2259">
            <v>13.6</v>
          </cell>
          <cell r="D2259">
            <v>15188.499999999984</v>
          </cell>
        </row>
        <row r="2260">
          <cell r="A2260">
            <v>35132</v>
          </cell>
          <cell r="B2260">
            <v>35132</v>
          </cell>
          <cell r="C2260">
            <v>14.7</v>
          </cell>
          <cell r="D2260">
            <v>15203.199999999984</v>
          </cell>
        </row>
        <row r="2261">
          <cell r="A2261">
            <v>35133</v>
          </cell>
          <cell r="B2261">
            <v>35133</v>
          </cell>
          <cell r="C2261">
            <v>15.4</v>
          </cell>
          <cell r="D2261">
            <v>15218.599999999984</v>
          </cell>
        </row>
        <row r="2262">
          <cell r="A2262">
            <v>35134</v>
          </cell>
          <cell r="B2262">
            <v>35134</v>
          </cell>
          <cell r="C2262">
            <v>16.7</v>
          </cell>
          <cell r="D2262">
            <v>15235.299999999985</v>
          </cell>
        </row>
        <row r="2263">
          <cell r="A2263">
            <v>35135</v>
          </cell>
          <cell r="B2263">
            <v>35135</v>
          </cell>
          <cell r="C2263">
            <v>18.100000000000001</v>
          </cell>
          <cell r="D2263">
            <v>15253.399999999985</v>
          </cell>
        </row>
        <row r="2264">
          <cell r="A2264">
            <v>35136</v>
          </cell>
          <cell r="B2264">
            <v>35136</v>
          </cell>
          <cell r="C2264">
            <v>17.899999999999999</v>
          </cell>
          <cell r="D2264">
            <v>15271.299999999985</v>
          </cell>
        </row>
        <row r="2265">
          <cell r="A2265">
            <v>35137</v>
          </cell>
          <cell r="B2265">
            <v>35137</v>
          </cell>
          <cell r="C2265">
            <v>17.5</v>
          </cell>
          <cell r="D2265">
            <v>15288.799999999985</v>
          </cell>
        </row>
        <row r="2266">
          <cell r="A2266">
            <v>35138</v>
          </cell>
          <cell r="B2266">
            <v>35138</v>
          </cell>
          <cell r="C2266">
            <v>15</v>
          </cell>
          <cell r="D2266">
            <v>15303.799999999985</v>
          </cell>
        </row>
        <row r="2267">
          <cell r="A2267">
            <v>35139</v>
          </cell>
          <cell r="B2267">
            <v>35139</v>
          </cell>
          <cell r="C2267">
            <v>14.1</v>
          </cell>
          <cell r="D2267">
            <v>15317.899999999985</v>
          </cell>
        </row>
        <row r="2268">
          <cell r="A2268">
            <v>35140</v>
          </cell>
          <cell r="B2268">
            <v>35140</v>
          </cell>
          <cell r="C2268">
            <v>13.8</v>
          </cell>
          <cell r="D2268">
            <v>15331.699999999984</v>
          </cell>
        </row>
        <row r="2269">
          <cell r="A2269">
            <v>35141</v>
          </cell>
          <cell r="B2269">
            <v>35141</v>
          </cell>
          <cell r="C2269">
            <v>13.5</v>
          </cell>
          <cell r="D2269">
            <v>15345.199999999984</v>
          </cell>
        </row>
        <row r="2270">
          <cell r="A2270">
            <v>35142</v>
          </cell>
          <cell r="B2270">
            <v>35142</v>
          </cell>
          <cell r="C2270">
            <v>12</v>
          </cell>
          <cell r="D2270">
            <v>15357.199999999984</v>
          </cell>
        </row>
        <row r="2271">
          <cell r="A2271">
            <v>35143</v>
          </cell>
          <cell r="B2271">
            <v>35143</v>
          </cell>
          <cell r="C2271">
            <v>13.3</v>
          </cell>
          <cell r="D2271">
            <v>15370.499999999984</v>
          </cell>
        </row>
        <row r="2272">
          <cell r="A2272">
            <v>35144</v>
          </cell>
          <cell r="B2272">
            <v>35144</v>
          </cell>
          <cell r="C2272">
            <v>12.6</v>
          </cell>
          <cell r="D2272">
            <v>15383.099999999984</v>
          </cell>
        </row>
        <row r="2273">
          <cell r="A2273">
            <v>35145</v>
          </cell>
          <cell r="B2273">
            <v>35145</v>
          </cell>
          <cell r="C2273">
            <v>12.7</v>
          </cell>
          <cell r="D2273">
            <v>15395.799999999985</v>
          </cell>
        </row>
        <row r="2274">
          <cell r="A2274">
            <v>35146</v>
          </cell>
          <cell r="B2274">
            <v>35146</v>
          </cell>
          <cell r="C2274">
            <v>9.6</v>
          </cell>
          <cell r="D2274">
            <v>15405.399999999985</v>
          </cell>
        </row>
        <row r="2275">
          <cell r="A2275">
            <v>35147</v>
          </cell>
          <cell r="B2275">
            <v>35147</v>
          </cell>
          <cell r="C2275">
            <v>8.1</v>
          </cell>
          <cell r="D2275">
            <v>15413.499999999985</v>
          </cell>
        </row>
        <row r="2276">
          <cell r="A2276">
            <v>35148</v>
          </cell>
          <cell r="B2276">
            <v>35148</v>
          </cell>
          <cell r="C2276">
            <v>9.8000000000000007</v>
          </cell>
          <cell r="D2276">
            <v>15423.299999999985</v>
          </cell>
        </row>
        <row r="2277">
          <cell r="A2277">
            <v>35149</v>
          </cell>
          <cell r="B2277">
            <v>35149</v>
          </cell>
          <cell r="C2277">
            <v>13.2</v>
          </cell>
          <cell r="D2277">
            <v>15436.499999999985</v>
          </cell>
        </row>
        <row r="2278">
          <cell r="A2278">
            <v>35150</v>
          </cell>
          <cell r="B2278">
            <v>35150</v>
          </cell>
          <cell r="C2278">
            <v>11.1</v>
          </cell>
          <cell r="D2278">
            <v>15447.599999999986</v>
          </cell>
        </row>
        <row r="2279">
          <cell r="A2279">
            <v>35151</v>
          </cell>
          <cell r="B2279">
            <v>35151</v>
          </cell>
          <cell r="C2279">
            <v>12.8</v>
          </cell>
          <cell r="D2279">
            <v>15460.399999999985</v>
          </cell>
        </row>
        <row r="2280">
          <cell r="A2280">
            <v>35152</v>
          </cell>
          <cell r="B2280">
            <v>35152</v>
          </cell>
          <cell r="C2280">
            <v>12.6</v>
          </cell>
          <cell r="D2280">
            <v>15472.999999999985</v>
          </cell>
        </row>
        <row r="2281">
          <cell r="A2281">
            <v>35153</v>
          </cell>
          <cell r="B2281">
            <v>35153</v>
          </cell>
          <cell r="C2281">
            <v>12.8</v>
          </cell>
          <cell r="D2281">
            <v>15485.799999999985</v>
          </cell>
        </row>
        <row r="2282">
          <cell r="A2282">
            <v>35154</v>
          </cell>
          <cell r="B2282">
            <v>35154</v>
          </cell>
          <cell r="C2282">
            <v>13.8</v>
          </cell>
          <cell r="D2282">
            <v>15499.599999999984</v>
          </cell>
        </row>
        <row r="2283">
          <cell r="A2283">
            <v>35155</v>
          </cell>
          <cell r="B2283">
            <v>35155</v>
          </cell>
          <cell r="C2283">
            <v>15.2</v>
          </cell>
          <cell r="D2283">
            <v>15514.799999999985</v>
          </cell>
        </row>
        <row r="2284">
          <cell r="A2284">
            <v>35156</v>
          </cell>
          <cell r="B2284">
            <v>35156</v>
          </cell>
          <cell r="C2284">
            <v>15.4</v>
          </cell>
          <cell r="D2284">
            <v>15530.199999999984</v>
          </cell>
        </row>
        <row r="2285">
          <cell r="A2285">
            <v>35157</v>
          </cell>
          <cell r="B2285">
            <v>35157</v>
          </cell>
          <cell r="C2285">
            <v>13.8</v>
          </cell>
          <cell r="D2285">
            <v>15543.999999999984</v>
          </cell>
        </row>
        <row r="2286">
          <cell r="A2286">
            <v>35158</v>
          </cell>
          <cell r="B2286">
            <v>35158</v>
          </cell>
          <cell r="C2286">
            <v>12.6</v>
          </cell>
          <cell r="D2286">
            <v>15556.599999999984</v>
          </cell>
        </row>
        <row r="2287">
          <cell r="A2287">
            <v>35159</v>
          </cell>
          <cell r="B2287">
            <v>35159</v>
          </cell>
          <cell r="C2287">
            <v>10.3</v>
          </cell>
          <cell r="D2287">
            <v>15566.899999999983</v>
          </cell>
        </row>
        <row r="2288">
          <cell r="A2288">
            <v>35160</v>
          </cell>
          <cell r="B2288">
            <v>35160</v>
          </cell>
          <cell r="C2288">
            <v>10.3</v>
          </cell>
          <cell r="D2288">
            <v>15577.199999999983</v>
          </cell>
        </row>
        <row r="2289">
          <cell r="A2289">
            <v>35161</v>
          </cell>
          <cell r="B2289">
            <v>35161</v>
          </cell>
          <cell r="C2289">
            <v>4.4000000000000004</v>
          </cell>
          <cell r="D2289">
            <v>15581.599999999982</v>
          </cell>
        </row>
        <row r="2290">
          <cell r="A2290">
            <v>35162</v>
          </cell>
          <cell r="B2290">
            <v>35162</v>
          </cell>
          <cell r="C2290">
            <v>4.5</v>
          </cell>
          <cell r="D2290">
            <v>15586.099999999982</v>
          </cell>
        </row>
        <row r="2291">
          <cell r="A2291">
            <v>35163</v>
          </cell>
          <cell r="B2291">
            <v>35163</v>
          </cell>
          <cell r="C2291">
            <v>4.3</v>
          </cell>
          <cell r="D2291">
            <v>15590.399999999981</v>
          </cell>
        </row>
        <row r="2292">
          <cell r="A2292">
            <v>35164</v>
          </cell>
          <cell r="B2292">
            <v>35164</v>
          </cell>
          <cell r="C2292">
            <v>6.2</v>
          </cell>
          <cell r="D2292">
            <v>15596.599999999982</v>
          </cell>
        </row>
        <row r="2293">
          <cell r="A2293">
            <v>35165</v>
          </cell>
          <cell r="B2293">
            <v>35165</v>
          </cell>
          <cell r="C2293">
            <v>5.6</v>
          </cell>
          <cell r="D2293">
            <v>15602.199999999983</v>
          </cell>
        </row>
        <row r="2294">
          <cell r="A2294">
            <v>35166</v>
          </cell>
          <cell r="B2294">
            <v>35166</v>
          </cell>
          <cell r="C2294">
            <v>11.5</v>
          </cell>
          <cell r="D2294">
            <v>15613.699999999983</v>
          </cell>
        </row>
        <row r="2295">
          <cell r="A2295">
            <v>35167</v>
          </cell>
          <cell r="B2295">
            <v>35167</v>
          </cell>
          <cell r="C2295">
            <v>14.7</v>
          </cell>
          <cell r="D2295">
            <v>15628.399999999983</v>
          </cell>
        </row>
        <row r="2296">
          <cell r="A2296">
            <v>35168</v>
          </cell>
          <cell r="B2296">
            <v>35168</v>
          </cell>
          <cell r="C2296">
            <v>13.4</v>
          </cell>
          <cell r="D2296">
            <v>15641.799999999983</v>
          </cell>
        </row>
        <row r="2297">
          <cell r="A2297">
            <v>35169</v>
          </cell>
          <cell r="B2297">
            <v>35169</v>
          </cell>
          <cell r="C2297">
            <v>8.8000000000000007</v>
          </cell>
          <cell r="D2297">
            <v>15650.599999999982</v>
          </cell>
        </row>
        <row r="2298">
          <cell r="A2298">
            <v>35170</v>
          </cell>
          <cell r="B2298">
            <v>35170</v>
          </cell>
          <cell r="C2298">
            <v>6.7</v>
          </cell>
          <cell r="D2298">
            <v>15657.299999999983</v>
          </cell>
        </row>
        <row r="2299">
          <cell r="A2299">
            <v>35171</v>
          </cell>
          <cell r="B2299">
            <v>35171</v>
          </cell>
          <cell r="C2299">
            <v>5.8</v>
          </cell>
          <cell r="D2299">
            <v>15663.099999999982</v>
          </cell>
        </row>
        <row r="2300">
          <cell r="A2300">
            <v>35172</v>
          </cell>
          <cell r="B2300">
            <v>35172</v>
          </cell>
          <cell r="C2300">
            <v>3.8</v>
          </cell>
          <cell r="D2300">
            <v>15666.899999999981</v>
          </cell>
        </row>
        <row r="2301">
          <cell r="A2301">
            <v>35173</v>
          </cell>
          <cell r="B2301">
            <v>35173</v>
          </cell>
          <cell r="C2301">
            <v>1.9</v>
          </cell>
          <cell r="D2301">
            <v>15668.799999999981</v>
          </cell>
        </row>
        <row r="2302">
          <cell r="A2302">
            <v>35174</v>
          </cell>
          <cell r="B2302">
            <v>35174</v>
          </cell>
          <cell r="C2302">
            <v>0.4</v>
          </cell>
          <cell r="D2302">
            <v>15669.199999999981</v>
          </cell>
        </row>
        <row r="2303">
          <cell r="A2303">
            <v>35175</v>
          </cell>
          <cell r="B2303">
            <v>35175</v>
          </cell>
          <cell r="C2303">
            <v>0</v>
          </cell>
          <cell r="D2303">
            <v>15669.199999999981</v>
          </cell>
        </row>
        <row r="2304">
          <cell r="A2304">
            <v>35176</v>
          </cell>
          <cell r="B2304">
            <v>35176</v>
          </cell>
          <cell r="C2304">
            <v>0</v>
          </cell>
          <cell r="D2304">
            <v>15669.199999999981</v>
          </cell>
        </row>
        <row r="2305">
          <cell r="A2305">
            <v>35177</v>
          </cell>
          <cell r="B2305">
            <v>35177</v>
          </cell>
          <cell r="C2305">
            <v>0</v>
          </cell>
          <cell r="D2305">
            <v>15669.199999999981</v>
          </cell>
        </row>
        <row r="2306">
          <cell r="A2306">
            <v>35178</v>
          </cell>
          <cell r="B2306">
            <v>35178</v>
          </cell>
          <cell r="C2306">
            <v>0</v>
          </cell>
          <cell r="D2306">
            <v>15669.199999999981</v>
          </cell>
        </row>
        <row r="2307">
          <cell r="A2307">
            <v>35179</v>
          </cell>
          <cell r="B2307">
            <v>35179</v>
          </cell>
          <cell r="C2307">
            <v>2</v>
          </cell>
          <cell r="D2307">
            <v>15671.199999999981</v>
          </cell>
        </row>
        <row r="2308">
          <cell r="A2308">
            <v>35180</v>
          </cell>
          <cell r="B2308">
            <v>35180</v>
          </cell>
          <cell r="C2308">
            <v>2.2000000000000002</v>
          </cell>
          <cell r="D2308">
            <v>15673.399999999981</v>
          </cell>
        </row>
        <row r="2309">
          <cell r="A2309">
            <v>35181</v>
          </cell>
          <cell r="B2309">
            <v>35181</v>
          </cell>
          <cell r="C2309">
            <v>3.8</v>
          </cell>
          <cell r="D2309">
            <v>15677.199999999981</v>
          </cell>
        </row>
        <row r="2310">
          <cell r="A2310">
            <v>35182</v>
          </cell>
          <cell r="B2310">
            <v>35182</v>
          </cell>
          <cell r="C2310">
            <v>2</v>
          </cell>
          <cell r="D2310">
            <v>15679.199999999981</v>
          </cell>
        </row>
        <row r="2311">
          <cell r="A2311">
            <v>35183</v>
          </cell>
          <cell r="B2311">
            <v>35183</v>
          </cell>
          <cell r="C2311">
            <v>1</v>
          </cell>
          <cell r="D2311">
            <v>15680.199999999981</v>
          </cell>
        </row>
        <row r="2312">
          <cell r="A2312">
            <v>35184</v>
          </cell>
          <cell r="B2312">
            <v>35184</v>
          </cell>
          <cell r="C2312">
            <v>4.4000000000000004</v>
          </cell>
          <cell r="D2312">
            <v>15684.59999999998</v>
          </cell>
        </row>
        <row r="2313">
          <cell r="A2313">
            <v>35185</v>
          </cell>
          <cell r="B2313">
            <v>35185</v>
          </cell>
          <cell r="C2313">
            <v>4.0999999999999996</v>
          </cell>
          <cell r="D2313">
            <v>15688.699999999981</v>
          </cell>
        </row>
        <row r="2314">
          <cell r="A2314">
            <v>35186</v>
          </cell>
          <cell r="B2314">
            <v>35186</v>
          </cell>
          <cell r="C2314">
            <v>2.4</v>
          </cell>
          <cell r="D2314">
            <v>15691.09999999998</v>
          </cell>
        </row>
        <row r="2315">
          <cell r="A2315">
            <v>35187</v>
          </cell>
          <cell r="B2315">
            <v>35187</v>
          </cell>
          <cell r="C2315">
            <v>2.8</v>
          </cell>
          <cell r="D2315">
            <v>15693.89999999998</v>
          </cell>
        </row>
        <row r="2316">
          <cell r="A2316">
            <v>35188</v>
          </cell>
          <cell r="B2316">
            <v>35188</v>
          </cell>
          <cell r="C2316">
            <v>1.6</v>
          </cell>
          <cell r="D2316">
            <v>15695.49999999998</v>
          </cell>
        </row>
        <row r="2317">
          <cell r="A2317">
            <v>35189</v>
          </cell>
          <cell r="B2317">
            <v>35189</v>
          </cell>
          <cell r="C2317">
            <v>5.4</v>
          </cell>
          <cell r="D2317">
            <v>15700.89999999998</v>
          </cell>
        </row>
        <row r="2318">
          <cell r="A2318">
            <v>35190</v>
          </cell>
          <cell r="B2318">
            <v>35190</v>
          </cell>
          <cell r="C2318">
            <v>8.1</v>
          </cell>
          <cell r="D2318">
            <v>15708.99999999998</v>
          </cell>
        </row>
        <row r="2319">
          <cell r="A2319">
            <v>35191</v>
          </cell>
          <cell r="B2319">
            <v>35191</v>
          </cell>
          <cell r="C2319">
            <v>6.4</v>
          </cell>
          <cell r="D2319">
            <v>15715.39999999998</v>
          </cell>
        </row>
        <row r="2320">
          <cell r="A2320">
            <v>35192</v>
          </cell>
          <cell r="B2320">
            <v>35192</v>
          </cell>
          <cell r="C2320">
            <v>5.8</v>
          </cell>
          <cell r="D2320">
            <v>15721.199999999979</v>
          </cell>
        </row>
        <row r="2321">
          <cell r="A2321">
            <v>35193</v>
          </cell>
          <cell r="B2321">
            <v>35193</v>
          </cell>
          <cell r="C2321">
            <v>6.9</v>
          </cell>
          <cell r="D2321">
            <v>15728.099999999979</v>
          </cell>
        </row>
        <row r="2322">
          <cell r="A2322">
            <v>35194</v>
          </cell>
          <cell r="B2322">
            <v>35194</v>
          </cell>
          <cell r="C2322">
            <v>9.4</v>
          </cell>
          <cell r="D2322">
            <v>15737.499999999978</v>
          </cell>
        </row>
        <row r="2323">
          <cell r="A2323">
            <v>35195</v>
          </cell>
          <cell r="B2323">
            <v>35195</v>
          </cell>
          <cell r="C2323">
            <v>9.1</v>
          </cell>
          <cell r="D2323">
            <v>15746.599999999979</v>
          </cell>
        </row>
        <row r="2324">
          <cell r="A2324">
            <v>35196</v>
          </cell>
          <cell r="B2324">
            <v>35196</v>
          </cell>
          <cell r="C2324">
            <v>5.9</v>
          </cell>
          <cell r="D2324">
            <v>15752.499999999978</v>
          </cell>
        </row>
        <row r="2325">
          <cell r="A2325">
            <v>35197</v>
          </cell>
          <cell r="B2325">
            <v>35197</v>
          </cell>
          <cell r="C2325">
            <v>4.5999999999999996</v>
          </cell>
          <cell r="D2325">
            <v>15757.099999999979</v>
          </cell>
        </row>
        <row r="2326">
          <cell r="A2326">
            <v>35198</v>
          </cell>
          <cell r="B2326">
            <v>35198</v>
          </cell>
          <cell r="C2326">
            <v>1.5</v>
          </cell>
          <cell r="D2326">
            <v>15758.599999999979</v>
          </cell>
        </row>
        <row r="2327">
          <cell r="A2327">
            <v>35199</v>
          </cell>
          <cell r="B2327">
            <v>35199</v>
          </cell>
          <cell r="C2327">
            <v>3.5</v>
          </cell>
          <cell r="D2327">
            <v>15762.099999999979</v>
          </cell>
        </row>
        <row r="2328">
          <cell r="A2328">
            <v>35200</v>
          </cell>
          <cell r="B2328">
            <v>35200</v>
          </cell>
          <cell r="C2328">
            <v>3.6</v>
          </cell>
          <cell r="D2328">
            <v>15765.699999999979</v>
          </cell>
        </row>
        <row r="2329">
          <cell r="A2329">
            <v>35201</v>
          </cell>
          <cell r="B2329">
            <v>35201</v>
          </cell>
          <cell r="C2329">
            <v>5.8</v>
          </cell>
          <cell r="D2329">
            <v>15771.499999999978</v>
          </cell>
        </row>
        <row r="2330">
          <cell r="A2330">
            <v>35202</v>
          </cell>
          <cell r="B2330">
            <v>35202</v>
          </cell>
          <cell r="C2330">
            <v>1.7</v>
          </cell>
          <cell r="D2330">
            <v>15773.199999999979</v>
          </cell>
        </row>
        <row r="2331">
          <cell r="A2331">
            <v>35203</v>
          </cell>
          <cell r="B2331">
            <v>35203</v>
          </cell>
          <cell r="C2331">
            <v>0</v>
          </cell>
          <cell r="D2331">
            <v>15773.199999999979</v>
          </cell>
        </row>
        <row r="2332">
          <cell r="A2332">
            <v>35204</v>
          </cell>
          <cell r="B2332">
            <v>35204</v>
          </cell>
          <cell r="C2332">
            <v>0</v>
          </cell>
          <cell r="D2332">
            <v>15773.199999999979</v>
          </cell>
        </row>
        <row r="2333">
          <cell r="A2333">
            <v>35205</v>
          </cell>
          <cell r="B2333">
            <v>35205</v>
          </cell>
          <cell r="C2333">
            <v>2.8</v>
          </cell>
          <cell r="D2333">
            <v>15775.999999999978</v>
          </cell>
        </row>
        <row r="2334">
          <cell r="A2334">
            <v>35206</v>
          </cell>
          <cell r="B2334">
            <v>35206</v>
          </cell>
          <cell r="C2334">
            <v>2.7</v>
          </cell>
          <cell r="D2334">
            <v>15778.699999999979</v>
          </cell>
        </row>
        <row r="2335">
          <cell r="A2335">
            <v>35207</v>
          </cell>
          <cell r="B2335">
            <v>35207</v>
          </cell>
          <cell r="C2335">
            <v>3.6</v>
          </cell>
          <cell r="D2335">
            <v>15782.299999999979</v>
          </cell>
        </row>
        <row r="2336">
          <cell r="A2336">
            <v>35208</v>
          </cell>
          <cell r="B2336">
            <v>35208</v>
          </cell>
          <cell r="C2336">
            <v>4.0999999999999996</v>
          </cell>
          <cell r="D2336">
            <v>15786.39999999998</v>
          </cell>
        </row>
        <row r="2337">
          <cell r="A2337">
            <v>35209</v>
          </cell>
          <cell r="B2337">
            <v>35209</v>
          </cell>
          <cell r="C2337">
            <v>0</v>
          </cell>
          <cell r="D2337">
            <v>15786.39999999998</v>
          </cell>
        </row>
        <row r="2338">
          <cell r="A2338">
            <v>35210</v>
          </cell>
          <cell r="B2338">
            <v>35210</v>
          </cell>
          <cell r="C2338">
            <v>0</v>
          </cell>
          <cell r="D2338">
            <v>15786.39999999998</v>
          </cell>
        </row>
        <row r="2339">
          <cell r="A2339">
            <v>35211</v>
          </cell>
          <cell r="B2339">
            <v>35211</v>
          </cell>
          <cell r="C2339">
            <v>2.4</v>
          </cell>
          <cell r="D2339">
            <v>15788.799999999979</v>
          </cell>
        </row>
        <row r="2340">
          <cell r="A2340">
            <v>35212</v>
          </cell>
          <cell r="B2340">
            <v>35212</v>
          </cell>
          <cell r="C2340">
            <v>1.8</v>
          </cell>
          <cell r="D2340">
            <v>15790.599999999979</v>
          </cell>
        </row>
        <row r="2341">
          <cell r="A2341">
            <v>35213</v>
          </cell>
          <cell r="B2341">
            <v>35213</v>
          </cell>
          <cell r="C2341">
            <v>7</v>
          </cell>
          <cell r="D2341">
            <v>15797.599999999979</v>
          </cell>
        </row>
        <row r="2342">
          <cell r="A2342">
            <v>35214</v>
          </cell>
          <cell r="B2342">
            <v>35214</v>
          </cell>
          <cell r="C2342">
            <v>2.4</v>
          </cell>
          <cell r="D2342">
            <v>15799.999999999978</v>
          </cell>
        </row>
        <row r="2343">
          <cell r="A2343">
            <v>35215</v>
          </cell>
          <cell r="B2343">
            <v>35215</v>
          </cell>
          <cell r="C2343">
            <v>0</v>
          </cell>
          <cell r="D2343">
            <v>15799.999999999978</v>
          </cell>
        </row>
        <row r="2344">
          <cell r="A2344">
            <v>35216</v>
          </cell>
          <cell r="B2344">
            <v>35216</v>
          </cell>
          <cell r="C2344">
            <v>0</v>
          </cell>
          <cell r="D2344">
            <v>15799.999999999978</v>
          </cell>
        </row>
        <row r="2345">
          <cell r="A2345">
            <v>35217</v>
          </cell>
          <cell r="B2345">
            <v>35217</v>
          </cell>
          <cell r="C2345">
            <v>0</v>
          </cell>
          <cell r="D2345">
            <v>15799.999999999978</v>
          </cell>
        </row>
        <row r="2346">
          <cell r="A2346">
            <v>35218</v>
          </cell>
          <cell r="B2346">
            <v>35218</v>
          </cell>
          <cell r="C2346">
            <v>2.2000000000000002</v>
          </cell>
          <cell r="D2346">
            <v>15802.199999999979</v>
          </cell>
        </row>
        <row r="2347">
          <cell r="A2347">
            <v>35219</v>
          </cell>
          <cell r="B2347">
            <v>35219</v>
          </cell>
          <cell r="C2347">
            <v>2</v>
          </cell>
          <cell r="D2347">
            <v>15804.199999999979</v>
          </cell>
        </row>
        <row r="2348">
          <cell r="A2348">
            <v>35220</v>
          </cell>
          <cell r="B2348">
            <v>35220</v>
          </cell>
          <cell r="C2348">
            <v>0</v>
          </cell>
          <cell r="D2348">
            <v>15804.199999999979</v>
          </cell>
        </row>
        <row r="2349">
          <cell r="A2349">
            <v>35221</v>
          </cell>
          <cell r="B2349">
            <v>35221</v>
          </cell>
          <cell r="C2349">
            <v>0</v>
          </cell>
          <cell r="D2349">
            <v>15804.199999999979</v>
          </cell>
        </row>
        <row r="2350">
          <cell r="A2350">
            <v>35222</v>
          </cell>
          <cell r="B2350">
            <v>35222</v>
          </cell>
          <cell r="C2350">
            <v>0</v>
          </cell>
          <cell r="D2350">
            <v>15804.199999999979</v>
          </cell>
        </row>
        <row r="2351">
          <cell r="A2351">
            <v>35223</v>
          </cell>
          <cell r="B2351">
            <v>35223</v>
          </cell>
          <cell r="C2351">
            <v>0</v>
          </cell>
          <cell r="D2351">
            <v>15804.199999999979</v>
          </cell>
        </row>
        <row r="2352">
          <cell r="A2352">
            <v>35224</v>
          </cell>
          <cell r="B2352">
            <v>35224</v>
          </cell>
          <cell r="C2352">
            <v>0</v>
          </cell>
          <cell r="D2352">
            <v>15804.199999999979</v>
          </cell>
        </row>
        <row r="2353">
          <cell r="A2353">
            <v>35225</v>
          </cell>
          <cell r="B2353">
            <v>35225</v>
          </cell>
          <cell r="C2353">
            <v>0</v>
          </cell>
          <cell r="D2353">
            <v>15804.199999999979</v>
          </cell>
        </row>
        <row r="2354">
          <cell r="A2354">
            <v>35226</v>
          </cell>
          <cell r="B2354">
            <v>35226</v>
          </cell>
          <cell r="C2354">
            <v>0</v>
          </cell>
          <cell r="D2354">
            <v>15804.199999999979</v>
          </cell>
        </row>
        <row r="2355">
          <cell r="A2355">
            <v>35227</v>
          </cell>
          <cell r="B2355">
            <v>35227</v>
          </cell>
          <cell r="C2355">
            <v>0</v>
          </cell>
          <cell r="D2355">
            <v>15804.199999999979</v>
          </cell>
        </row>
        <row r="2356">
          <cell r="A2356">
            <v>35228</v>
          </cell>
          <cell r="B2356">
            <v>35228</v>
          </cell>
          <cell r="C2356">
            <v>0</v>
          </cell>
          <cell r="D2356">
            <v>15804.199999999979</v>
          </cell>
        </row>
        <row r="2357">
          <cell r="A2357">
            <v>35229</v>
          </cell>
          <cell r="B2357">
            <v>35229</v>
          </cell>
          <cell r="C2357">
            <v>1.6</v>
          </cell>
          <cell r="D2357">
            <v>15805.799999999979</v>
          </cell>
        </row>
        <row r="2358">
          <cell r="A2358">
            <v>35230</v>
          </cell>
          <cell r="B2358">
            <v>35230</v>
          </cell>
          <cell r="C2358">
            <v>2.1</v>
          </cell>
          <cell r="D2358">
            <v>15807.89999999998</v>
          </cell>
        </row>
        <row r="2359">
          <cell r="A2359">
            <v>35231</v>
          </cell>
          <cell r="B2359">
            <v>35231</v>
          </cell>
          <cell r="C2359">
            <v>0.3</v>
          </cell>
          <cell r="D2359">
            <v>15808.199999999979</v>
          </cell>
        </row>
        <row r="2360">
          <cell r="A2360">
            <v>35232</v>
          </cell>
          <cell r="B2360">
            <v>35232</v>
          </cell>
          <cell r="C2360">
            <v>0.9</v>
          </cell>
          <cell r="D2360">
            <v>15809.099999999979</v>
          </cell>
        </row>
        <row r="2361">
          <cell r="A2361">
            <v>35233</v>
          </cell>
          <cell r="B2361">
            <v>35233</v>
          </cell>
          <cell r="C2361">
            <v>0</v>
          </cell>
          <cell r="D2361">
            <v>15809.099999999979</v>
          </cell>
        </row>
        <row r="2362">
          <cell r="A2362">
            <v>35234</v>
          </cell>
          <cell r="B2362">
            <v>35234</v>
          </cell>
          <cell r="C2362">
            <v>0</v>
          </cell>
          <cell r="D2362">
            <v>15809.099999999979</v>
          </cell>
        </row>
        <row r="2363">
          <cell r="A2363">
            <v>35235</v>
          </cell>
          <cell r="B2363">
            <v>35235</v>
          </cell>
          <cell r="C2363">
            <v>2.9</v>
          </cell>
          <cell r="D2363">
            <v>15811.999999999978</v>
          </cell>
        </row>
        <row r="2364">
          <cell r="A2364">
            <v>35236</v>
          </cell>
          <cell r="B2364">
            <v>35236</v>
          </cell>
          <cell r="C2364">
            <v>3.3</v>
          </cell>
          <cell r="D2364">
            <v>15815.299999999977</v>
          </cell>
        </row>
        <row r="2365">
          <cell r="A2365">
            <v>35237</v>
          </cell>
          <cell r="B2365">
            <v>35237</v>
          </cell>
          <cell r="C2365">
            <v>3.2</v>
          </cell>
          <cell r="D2365">
            <v>15818.499999999978</v>
          </cell>
        </row>
        <row r="2366">
          <cell r="A2366">
            <v>35238</v>
          </cell>
          <cell r="B2366">
            <v>35238</v>
          </cell>
          <cell r="C2366">
            <v>2.9</v>
          </cell>
          <cell r="D2366">
            <v>15821.399999999978</v>
          </cell>
        </row>
        <row r="2367">
          <cell r="A2367">
            <v>35239</v>
          </cell>
          <cell r="B2367">
            <v>35239</v>
          </cell>
          <cell r="C2367">
            <v>2.7</v>
          </cell>
          <cell r="D2367">
            <v>15824.099999999979</v>
          </cell>
        </row>
        <row r="2368">
          <cell r="A2368">
            <v>35240</v>
          </cell>
          <cell r="B2368">
            <v>35240</v>
          </cell>
          <cell r="C2368">
            <v>2.6</v>
          </cell>
          <cell r="D2368">
            <v>15826.699999999979</v>
          </cell>
        </row>
        <row r="2369">
          <cell r="A2369">
            <v>35241</v>
          </cell>
          <cell r="B2369">
            <v>35241</v>
          </cell>
          <cell r="C2369">
            <v>0.9</v>
          </cell>
          <cell r="D2369">
            <v>15827.599999999979</v>
          </cell>
        </row>
        <row r="2370">
          <cell r="A2370">
            <v>35242</v>
          </cell>
          <cell r="B2370">
            <v>35242</v>
          </cell>
          <cell r="C2370">
            <v>0</v>
          </cell>
          <cell r="D2370">
            <v>15827.599999999979</v>
          </cell>
        </row>
        <row r="2371">
          <cell r="A2371">
            <v>35243</v>
          </cell>
          <cell r="B2371">
            <v>35243</v>
          </cell>
          <cell r="C2371">
            <v>0</v>
          </cell>
          <cell r="D2371">
            <v>15827.599999999979</v>
          </cell>
        </row>
        <row r="2372">
          <cell r="A2372">
            <v>35244</v>
          </cell>
          <cell r="B2372">
            <v>35244</v>
          </cell>
          <cell r="C2372">
            <v>0.2</v>
          </cell>
          <cell r="D2372">
            <v>15827.799999999979</v>
          </cell>
        </row>
        <row r="2373">
          <cell r="A2373">
            <v>35245</v>
          </cell>
          <cell r="B2373">
            <v>35245</v>
          </cell>
          <cell r="C2373">
            <v>0</v>
          </cell>
          <cell r="D2373">
            <v>15827.799999999979</v>
          </cell>
        </row>
        <row r="2374">
          <cell r="A2374">
            <v>35246</v>
          </cell>
          <cell r="B2374">
            <v>35246</v>
          </cell>
          <cell r="C2374">
            <v>2.1</v>
          </cell>
          <cell r="D2374">
            <v>15829.89999999998</v>
          </cell>
        </row>
        <row r="2375">
          <cell r="A2375">
            <v>35247</v>
          </cell>
          <cell r="B2375">
            <v>35247</v>
          </cell>
          <cell r="C2375">
            <v>0.5</v>
          </cell>
          <cell r="D2375">
            <v>15830.39999999998</v>
          </cell>
        </row>
        <row r="2376">
          <cell r="A2376">
            <v>35248</v>
          </cell>
          <cell r="B2376">
            <v>35248</v>
          </cell>
          <cell r="C2376">
            <v>1.4</v>
          </cell>
          <cell r="D2376">
            <v>15831.799999999979</v>
          </cell>
        </row>
        <row r="2377">
          <cell r="A2377">
            <v>35249</v>
          </cell>
          <cell r="B2377">
            <v>35249</v>
          </cell>
          <cell r="C2377">
            <v>0</v>
          </cell>
          <cell r="D2377">
            <v>15831.799999999979</v>
          </cell>
        </row>
        <row r="2378">
          <cell r="A2378">
            <v>35250</v>
          </cell>
          <cell r="B2378">
            <v>35250</v>
          </cell>
          <cell r="C2378">
            <v>0</v>
          </cell>
          <cell r="D2378">
            <v>15831.799999999979</v>
          </cell>
        </row>
        <row r="2379">
          <cell r="A2379">
            <v>35251</v>
          </cell>
          <cell r="B2379">
            <v>35251</v>
          </cell>
          <cell r="C2379">
            <v>0</v>
          </cell>
          <cell r="D2379">
            <v>15831.799999999979</v>
          </cell>
        </row>
        <row r="2380">
          <cell r="A2380">
            <v>35252</v>
          </cell>
          <cell r="B2380">
            <v>35252</v>
          </cell>
          <cell r="C2380">
            <v>0.9</v>
          </cell>
          <cell r="D2380">
            <v>15832.699999999979</v>
          </cell>
        </row>
        <row r="2381">
          <cell r="A2381">
            <v>35253</v>
          </cell>
          <cell r="B2381">
            <v>35253</v>
          </cell>
          <cell r="C2381">
            <v>0.6</v>
          </cell>
          <cell r="D2381">
            <v>15833.299999999979</v>
          </cell>
        </row>
        <row r="2382">
          <cell r="A2382">
            <v>35254</v>
          </cell>
          <cell r="B2382">
            <v>35254</v>
          </cell>
          <cell r="C2382">
            <v>2.4</v>
          </cell>
          <cell r="D2382">
            <v>15835.699999999979</v>
          </cell>
        </row>
        <row r="2383">
          <cell r="A2383">
            <v>35255</v>
          </cell>
          <cell r="B2383">
            <v>35255</v>
          </cell>
          <cell r="C2383">
            <v>2.6</v>
          </cell>
          <cell r="D2383">
            <v>15838.299999999979</v>
          </cell>
        </row>
        <row r="2384">
          <cell r="A2384">
            <v>35256</v>
          </cell>
          <cell r="B2384">
            <v>35256</v>
          </cell>
          <cell r="C2384">
            <v>0</v>
          </cell>
          <cell r="D2384">
            <v>15838.299999999979</v>
          </cell>
        </row>
        <row r="2385">
          <cell r="A2385">
            <v>35257</v>
          </cell>
          <cell r="B2385">
            <v>35257</v>
          </cell>
          <cell r="C2385">
            <v>0.8</v>
          </cell>
          <cell r="D2385">
            <v>15839.099999999979</v>
          </cell>
        </row>
        <row r="2386">
          <cell r="A2386">
            <v>35258</v>
          </cell>
          <cell r="B2386">
            <v>35258</v>
          </cell>
          <cell r="C2386">
            <v>0</v>
          </cell>
          <cell r="D2386">
            <v>15839.099999999979</v>
          </cell>
        </row>
        <row r="2387">
          <cell r="A2387">
            <v>35259</v>
          </cell>
          <cell r="B2387">
            <v>35259</v>
          </cell>
          <cell r="C2387">
            <v>0</v>
          </cell>
          <cell r="D2387">
            <v>15839.099999999979</v>
          </cell>
        </row>
        <row r="2388">
          <cell r="A2388">
            <v>35260</v>
          </cell>
          <cell r="B2388">
            <v>35260</v>
          </cell>
          <cell r="C2388">
            <v>0</v>
          </cell>
          <cell r="D2388">
            <v>15839.099999999979</v>
          </cell>
        </row>
        <row r="2389">
          <cell r="A2389">
            <v>35261</v>
          </cell>
          <cell r="B2389">
            <v>35261</v>
          </cell>
          <cell r="C2389">
            <v>0</v>
          </cell>
          <cell r="D2389">
            <v>15839.099999999979</v>
          </cell>
        </row>
        <row r="2390">
          <cell r="A2390">
            <v>35262</v>
          </cell>
          <cell r="B2390">
            <v>35262</v>
          </cell>
          <cell r="C2390">
            <v>0</v>
          </cell>
          <cell r="D2390">
            <v>15839.099999999979</v>
          </cell>
        </row>
        <row r="2391">
          <cell r="A2391">
            <v>35263</v>
          </cell>
          <cell r="B2391">
            <v>35263</v>
          </cell>
          <cell r="C2391">
            <v>0.8</v>
          </cell>
          <cell r="D2391">
            <v>15839.899999999978</v>
          </cell>
        </row>
        <row r="2392">
          <cell r="A2392">
            <v>35264</v>
          </cell>
          <cell r="B2392">
            <v>35264</v>
          </cell>
          <cell r="C2392">
            <v>1.9</v>
          </cell>
          <cell r="D2392">
            <v>15841.799999999977</v>
          </cell>
        </row>
        <row r="2393">
          <cell r="A2393">
            <v>35265</v>
          </cell>
          <cell r="B2393">
            <v>35265</v>
          </cell>
          <cell r="C2393">
            <v>1.5</v>
          </cell>
          <cell r="D2393">
            <v>15843.299999999977</v>
          </cell>
        </row>
        <row r="2394">
          <cell r="A2394">
            <v>35266</v>
          </cell>
          <cell r="B2394">
            <v>35266</v>
          </cell>
          <cell r="C2394">
            <v>0.3</v>
          </cell>
          <cell r="D2394">
            <v>15843.599999999977</v>
          </cell>
        </row>
        <row r="2395">
          <cell r="A2395">
            <v>35267</v>
          </cell>
          <cell r="B2395">
            <v>35267</v>
          </cell>
          <cell r="C2395">
            <v>0</v>
          </cell>
          <cell r="D2395">
            <v>15843.599999999977</v>
          </cell>
        </row>
        <row r="2396">
          <cell r="A2396">
            <v>35268</v>
          </cell>
          <cell r="B2396">
            <v>35268</v>
          </cell>
          <cell r="C2396">
            <v>0</v>
          </cell>
          <cell r="D2396">
            <v>15843.599999999977</v>
          </cell>
        </row>
        <row r="2397">
          <cell r="A2397">
            <v>35269</v>
          </cell>
          <cell r="B2397">
            <v>35269</v>
          </cell>
          <cell r="C2397">
            <v>0</v>
          </cell>
          <cell r="D2397">
            <v>15843.599999999977</v>
          </cell>
        </row>
        <row r="2398">
          <cell r="A2398">
            <v>35270</v>
          </cell>
          <cell r="B2398">
            <v>35270</v>
          </cell>
          <cell r="C2398">
            <v>0</v>
          </cell>
          <cell r="D2398">
            <v>15843.599999999977</v>
          </cell>
        </row>
        <row r="2399">
          <cell r="A2399">
            <v>35271</v>
          </cell>
          <cell r="B2399">
            <v>35271</v>
          </cell>
          <cell r="C2399">
            <v>0</v>
          </cell>
          <cell r="D2399">
            <v>15843.599999999977</v>
          </cell>
        </row>
        <row r="2400">
          <cell r="A2400">
            <v>35272</v>
          </cell>
          <cell r="B2400">
            <v>35272</v>
          </cell>
          <cell r="C2400">
            <v>0.4</v>
          </cell>
          <cell r="D2400">
            <v>15843.999999999976</v>
          </cell>
        </row>
        <row r="2401">
          <cell r="A2401">
            <v>35273</v>
          </cell>
          <cell r="B2401">
            <v>35273</v>
          </cell>
          <cell r="C2401">
            <v>0</v>
          </cell>
          <cell r="D2401">
            <v>15843.999999999976</v>
          </cell>
        </row>
        <row r="2402">
          <cell r="A2402">
            <v>35274</v>
          </cell>
          <cell r="B2402">
            <v>35274</v>
          </cell>
          <cell r="C2402">
            <v>0</v>
          </cell>
          <cell r="D2402">
            <v>15843.999999999976</v>
          </cell>
        </row>
        <row r="2403">
          <cell r="A2403">
            <v>35275</v>
          </cell>
          <cell r="B2403">
            <v>35275</v>
          </cell>
          <cell r="C2403">
            <v>0</v>
          </cell>
          <cell r="D2403">
            <v>15843.999999999976</v>
          </cell>
        </row>
        <row r="2404">
          <cell r="A2404">
            <v>35276</v>
          </cell>
          <cell r="B2404">
            <v>35276</v>
          </cell>
          <cell r="C2404">
            <v>0</v>
          </cell>
          <cell r="D2404">
            <v>15843.999999999976</v>
          </cell>
        </row>
        <row r="2405">
          <cell r="A2405">
            <v>35277</v>
          </cell>
          <cell r="B2405">
            <v>35277</v>
          </cell>
          <cell r="C2405">
            <v>0</v>
          </cell>
          <cell r="D2405">
            <v>15843.999999999976</v>
          </cell>
        </row>
        <row r="2406">
          <cell r="A2406">
            <v>35278</v>
          </cell>
          <cell r="B2406">
            <v>35278</v>
          </cell>
          <cell r="C2406">
            <v>0</v>
          </cell>
          <cell r="D2406">
            <v>15843.999999999976</v>
          </cell>
        </row>
        <row r="2407">
          <cell r="A2407">
            <v>35279</v>
          </cell>
          <cell r="B2407">
            <v>35279</v>
          </cell>
          <cell r="C2407">
            <v>0</v>
          </cell>
          <cell r="D2407">
            <v>15843.999999999976</v>
          </cell>
        </row>
        <row r="2408">
          <cell r="A2408">
            <v>35280</v>
          </cell>
          <cell r="B2408">
            <v>35280</v>
          </cell>
          <cell r="C2408">
            <v>0</v>
          </cell>
          <cell r="D2408">
            <v>15843.999999999976</v>
          </cell>
        </row>
        <row r="2409">
          <cell r="A2409">
            <v>35281</v>
          </cell>
          <cell r="B2409">
            <v>35281</v>
          </cell>
          <cell r="C2409">
            <v>0</v>
          </cell>
          <cell r="D2409">
            <v>15843.999999999976</v>
          </cell>
        </row>
        <row r="2410">
          <cell r="A2410">
            <v>35282</v>
          </cell>
          <cell r="B2410">
            <v>35282</v>
          </cell>
          <cell r="C2410">
            <v>0</v>
          </cell>
          <cell r="D2410">
            <v>15843.999999999976</v>
          </cell>
        </row>
        <row r="2411">
          <cell r="A2411">
            <v>35283</v>
          </cell>
          <cell r="B2411">
            <v>35283</v>
          </cell>
          <cell r="C2411">
            <v>0</v>
          </cell>
          <cell r="D2411">
            <v>15843.999999999976</v>
          </cell>
        </row>
        <row r="2412">
          <cell r="A2412">
            <v>35284</v>
          </cell>
          <cell r="B2412">
            <v>35284</v>
          </cell>
          <cell r="C2412">
            <v>0</v>
          </cell>
          <cell r="D2412">
            <v>15843.999999999976</v>
          </cell>
        </row>
        <row r="2413">
          <cell r="A2413">
            <v>35285</v>
          </cell>
          <cell r="B2413">
            <v>35285</v>
          </cell>
          <cell r="C2413">
            <v>0</v>
          </cell>
          <cell r="D2413">
            <v>15843.999999999976</v>
          </cell>
        </row>
        <row r="2414">
          <cell r="A2414">
            <v>35286</v>
          </cell>
          <cell r="B2414">
            <v>35286</v>
          </cell>
          <cell r="C2414">
            <v>0</v>
          </cell>
          <cell r="D2414">
            <v>15843.999999999976</v>
          </cell>
        </row>
        <row r="2415">
          <cell r="A2415">
            <v>35287</v>
          </cell>
          <cell r="B2415">
            <v>35287</v>
          </cell>
          <cell r="C2415">
            <v>0</v>
          </cell>
          <cell r="D2415">
            <v>15843.999999999976</v>
          </cell>
        </row>
        <row r="2416">
          <cell r="A2416">
            <v>35288</v>
          </cell>
          <cell r="B2416">
            <v>35288</v>
          </cell>
          <cell r="C2416">
            <v>0</v>
          </cell>
          <cell r="D2416">
            <v>15843.999999999976</v>
          </cell>
        </row>
        <row r="2417">
          <cell r="A2417">
            <v>35289</v>
          </cell>
          <cell r="B2417">
            <v>35289</v>
          </cell>
          <cell r="C2417">
            <v>0</v>
          </cell>
          <cell r="D2417">
            <v>15843.999999999976</v>
          </cell>
        </row>
        <row r="2418">
          <cell r="A2418">
            <v>35290</v>
          </cell>
          <cell r="B2418">
            <v>35290</v>
          </cell>
          <cell r="C2418">
            <v>0</v>
          </cell>
          <cell r="D2418">
            <v>15843.999999999976</v>
          </cell>
        </row>
        <row r="2419">
          <cell r="A2419">
            <v>35291</v>
          </cell>
          <cell r="B2419">
            <v>35291</v>
          </cell>
          <cell r="C2419">
            <v>0</v>
          </cell>
          <cell r="D2419">
            <v>15843.999999999976</v>
          </cell>
        </row>
        <row r="2420">
          <cell r="A2420">
            <v>35292</v>
          </cell>
          <cell r="B2420">
            <v>35292</v>
          </cell>
          <cell r="C2420">
            <v>0</v>
          </cell>
          <cell r="D2420">
            <v>15843.999999999976</v>
          </cell>
        </row>
        <row r="2421">
          <cell r="A2421">
            <v>35293</v>
          </cell>
          <cell r="B2421">
            <v>35293</v>
          </cell>
          <cell r="C2421">
            <v>0</v>
          </cell>
          <cell r="D2421">
            <v>15843.999999999976</v>
          </cell>
        </row>
        <row r="2422">
          <cell r="A2422">
            <v>35294</v>
          </cell>
          <cell r="B2422">
            <v>35294</v>
          </cell>
          <cell r="C2422">
            <v>0</v>
          </cell>
          <cell r="D2422">
            <v>15843.999999999976</v>
          </cell>
        </row>
        <row r="2423">
          <cell r="A2423">
            <v>35295</v>
          </cell>
          <cell r="B2423">
            <v>35295</v>
          </cell>
          <cell r="C2423">
            <v>0</v>
          </cell>
          <cell r="D2423">
            <v>15843.999999999976</v>
          </cell>
        </row>
        <row r="2424">
          <cell r="A2424">
            <v>35296</v>
          </cell>
          <cell r="B2424">
            <v>35296</v>
          </cell>
          <cell r="C2424">
            <v>0</v>
          </cell>
          <cell r="D2424">
            <v>15843.999999999976</v>
          </cell>
        </row>
        <row r="2425">
          <cell r="A2425">
            <v>35297</v>
          </cell>
          <cell r="B2425">
            <v>35297</v>
          </cell>
          <cell r="C2425">
            <v>0</v>
          </cell>
          <cell r="D2425">
            <v>15843.999999999976</v>
          </cell>
        </row>
        <row r="2426">
          <cell r="A2426">
            <v>35298</v>
          </cell>
          <cell r="B2426">
            <v>35298</v>
          </cell>
          <cell r="C2426">
            <v>0</v>
          </cell>
          <cell r="D2426">
            <v>15843.999999999976</v>
          </cell>
        </row>
        <row r="2427">
          <cell r="A2427">
            <v>35299</v>
          </cell>
          <cell r="B2427">
            <v>35299</v>
          </cell>
          <cell r="C2427">
            <v>0</v>
          </cell>
          <cell r="D2427">
            <v>15843.999999999976</v>
          </cell>
        </row>
        <row r="2428">
          <cell r="A2428">
            <v>35300</v>
          </cell>
          <cell r="B2428">
            <v>35300</v>
          </cell>
          <cell r="C2428">
            <v>0</v>
          </cell>
          <cell r="D2428">
            <v>15843.999999999976</v>
          </cell>
        </row>
        <row r="2429">
          <cell r="A2429">
            <v>35301</v>
          </cell>
          <cell r="B2429">
            <v>35301</v>
          </cell>
          <cell r="C2429">
            <v>0</v>
          </cell>
          <cell r="D2429">
            <v>15843.999999999976</v>
          </cell>
        </row>
        <row r="2430">
          <cell r="A2430">
            <v>35302</v>
          </cell>
          <cell r="B2430">
            <v>35302</v>
          </cell>
          <cell r="C2430">
            <v>0</v>
          </cell>
          <cell r="D2430">
            <v>15843.999999999976</v>
          </cell>
        </row>
        <row r="2431">
          <cell r="A2431">
            <v>35303</v>
          </cell>
          <cell r="B2431">
            <v>35303</v>
          </cell>
          <cell r="C2431">
            <v>0</v>
          </cell>
          <cell r="D2431">
            <v>15843.999999999976</v>
          </cell>
        </row>
        <row r="2432">
          <cell r="A2432">
            <v>35304</v>
          </cell>
          <cell r="B2432">
            <v>35304</v>
          </cell>
          <cell r="C2432">
            <v>0</v>
          </cell>
          <cell r="D2432">
            <v>15843.999999999976</v>
          </cell>
        </row>
        <row r="2433">
          <cell r="A2433">
            <v>35305</v>
          </cell>
          <cell r="B2433">
            <v>35305</v>
          </cell>
          <cell r="C2433">
            <v>0</v>
          </cell>
          <cell r="D2433">
            <v>15843.999999999976</v>
          </cell>
        </row>
        <row r="2434">
          <cell r="A2434">
            <v>35306</v>
          </cell>
          <cell r="B2434">
            <v>35306</v>
          </cell>
          <cell r="C2434">
            <v>0</v>
          </cell>
          <cell r="D2434">
            <v>15843.999999999976</v>
          </cell>
        </row>
        <row r="2435">
          <cell r="A2435">
            <v>35307</v>
          </cell>
          <cell r="B2435">
            <v>35307</v>
          </cell>
          <cell r="C2435">
            <v>0</v>
          </cell>
          <cell r="D2435">
            <v>15843.999999999976</v>
          </cell>
        </row>
        <row r="2436">
          <cell r="A2436">
            <v>35308</v>
          </cell>
          <cell r="B2436">
            <v>35308</v>
          </cell>
          <cell r="C2436">
            <v>0</v>
          </cell>
          <cell r="D2436">
            <v>15843.999999999976</v>
          </cell>
        </row>
        <row r="2437">
          <cell r="A2437">
            <v>35309</v>
          </cell>
          <cell r="B2437">
            <v>35309</v>
          </cell>
          <cell r="C2437">
            <v>1.7</v>
          </cell>
          <cell r="D2437">
            <v>15845.699999999977</v>
          </cell>
        </row>
        <row r="2438">
          <cell r="A2438">
            <v>35310</v>
          </cell>
          <cell r="B2438">
            <v>35310</v>
          </cell>
          <cell r="C2438">
            <v>1.4</v>
          </cell>
          <cell r="D2438">
            <v>15847.099999999977</v>
          </cell>
        </row>
        <row r="2439">
          <cell r="A2439">
            <v>35311</v>
          </cell>
          <cell r="B2439">
            <v>35311</v>
          </cell>
          <cell r="C2439">
            <v>0</v>
          </cell>
          <cell r="D2439">
            <v>15847.099999999977</v>
          </cell>
        </row>
        <row r="2440">
          <cell r="A2440">
            <v>35312</v>
          </cell>
          <cell r="B2440">
            <v>35312</v>
          </cell>
          <cell r="C2440">
            <v>0</v>
          </cell>
          <cell r="D2440">
            <v>15847.099999999977</v>
          </cell>
        </row>
        <row r="2441">
          <cell r="A2441">
            <v>35313</v>
          </cell>
          <cell r="B2441">
            <v>35313</v>
          </cell>
          <cell r="C2441">
            <v>1.4</v>
          </cell>
          <cell r="D2441">
            <v>15848.499999999976</v>
          </cell>
        </row>
        <row r="2442">
          <cell r="A2442">
            <v>35314</v>
          </cell>
          <cell r="B2442">
            <v>35314</v>
          </cell>
          <cell r="C2442">
            <v>5</v>
          </cell>
          <cell r="D2442">
            <v>15853.499999999976</v>
          </cell>
        </row>
        <row r="2443">
          <cell r="A2443">
            <v>35315</v>
          </cell>
          <cell r="B2443">
            <v>35315</v>
          </cell>
          <cell r="C2443">
            <v>2.2999999999999998</v>
          </cell>
          <cell r="D2443">
            <v>15855.799999999976</v>
          </cell>
        </row>
        <row r="2444">
          <cell r="A2444">
            <v>35316</v>
          </cell>
          <cell r="B2444">
            <v>35316</v>
          </cell>
          <cell r="C2444">
            <v>2.8</v>
          </cell>
          <cell r="D2444">
            <v>15858.599999999975</v>
          </cell>
        </row>
        <row r="2445">
          <cell r="A2445">
            <v>35317</v>
          </cell>
          <cell r="B2445">
            <v>35317</v>
          </cell>
          <cell r="C2445">
            <v>3.9</v>
          </cell>
          <cell r="D2445">
            <v>15862.499999999975</v>
          </cell>
        </row>
        <row r="2446">
          <cell r="A2446">
            <v>35318</v>
          </cell>
          <cell r="B2446">
            <v>35318</v>
          </cell>
          <cell r="C2446">
            <v>4.0999999999999996</v>
          </cell>
          <cell r="D2446">
            <v>15866.599999999975</v>
          </cell>
        </row>
        <row r="2447">
          <cell r="A2447">
            <v>35319</v>
          </cell>
          <cell r="B2447">
            <v>35319</v>
          </cell>
          <cell r="C2447">
            <v>2.9</v>
          </cell>
          <cell r="D2447">
            <v>15869.499999999975</v>
          </cell>
        </row>
        <row r="2448">
          <cell r="A2448">
            <v>35320</v>
          </cell>
          <cell r="B2448">
            <v>35320</v>
          </cell>
          <cell r="C2448">
            <v>4.5</v>
          </cell>
          <cell r="D2448">
            <v>15873.999999999975</v>
          </cell>
        </row>
        <row r="2449">
          <cell r="A2449">
            <v>35321</v>
          </cell>
          <cell r="B2449">
            <v>35321</v>
          </cell>
          <cell r="C2449">
            <v>5</v>
          </cell>
          <cell r="D2449">
            <v>15878.999999999975</v>
          </cell>
        </row>
        <row r="2450">
          <cell r="A2450">
            <v>35322</v>
          </cell>
          <cell r="B2450">
            <v>35322</v>
          </cell>
          <cell r="C2450">
            <v>3.2</v>
          </cell>
          <cell r="D2450">
            <v>15882.199999999975</v>
          </cell>
        </row>
        <row r="2451">
          <cell r="A2451">
            <v>35323</v>
          </cell>
          <cell r="B2451">
            <v>35323</v>
          </cell>
          <cell r="C2451">
            <v>4.2</v>
          </cell>
          <cell r="D2451">
            <v>15886.399999999976</v>
          </cell>
        </row>
        <row r="2452">
          <cell r="A2452">
            <v>35324</v>
          </cell>
          <cell r="B2452">
            <v>35324</v>
          </cell>
          <cell r="C2452">
            <v>4.5</v>
          </cell>
          <cell r="D2452">
            <v>15890.899999999976</v>
          </cell>
        </row>
        <row r="2453">
          <cell r="A2453">
            <v>35325</v>
          </cell>
          <cell r="B2453">
            <v>35325</v>
          </cell>
          <cell r="C2453">
            <v>4.8</v>
          </cell>
          <cell r="D2453">
            <v>15895.699999999975</v>
          </cell>
        </row>
        <row r="2454">
          <cell r="A2454">
            <v>35326</v>
          </cell>
          <cell r="B2454">
            <v>35326</v>
          </cell>
          <cell r="C2454">
            <v>4</v>
          </cell>
          <cell r="D2454">
            <v>15899.699999999975</v>
          </cell>
        </row>
        <row r="2455">
          <cell r="A2455">
            <v>35327</v>
          </cell>
          <cell r="B2455">
            <v>35327</v>
          </cell>
          <cell r="C2455">
            <v>4.9000000000000004</v>
          </cell>
          <cell r="D2455">
            <v>15904.599999999975</v>
          </cell>
        </row>
        <row r="2456">
          <cell r="A2456">
            <v>35328</v>
          </cell>
          <cell r="B2456">
            <v>35328</v>
          </cell>
          <cell r="C2456">
            <v>5.6</v>
          </cell>
          <cell r="D2456">
            <v>15910.199999999975</v>
          </cell>
        </row>
        <row r="2457">
          <cell r="A2457">
            <v>35329</v>
          </cell>
          <cell r="B2457">
            <v>35329</v>
          </cell>
          <cell r="C2457">
            <v>5</v>
          </cell>
          <cell r="D2457">
            <v>15915.199999999975</v>
          </cell>
        </row>
        <row r="2458">
          <cell r="A2458">
            <v>35330</v>
          </cell>
          <cell r="B2458">
            <v>35330</v>
          </cell>
          <cell r="C2458">
            <v>4.3</v>
          </cell>
          <cell r="D2458">
            <v>15919.499999999975</v>
          </cell>
        </row>
        <row r="2459">
          <cell r="A2459">
            <v>35331</v>
          </cell>
          <cell r="B2459">
            <v>35331</v>
          </cell>
          <cell r="C2459">
            <v>5.6</v>
          </cell>
          <cell r="D2459">
            <v>15925.099999999975</v>
          </cell>
        </row>
        <row r="2460">
          <cell r="A2460">
            <v>35332</v>
          </cell>
          <cell r="B2460">
            <v>35332</v>
          </cell>
          <cell r="C2460">
            <v>4.9000000000000004</v>
          </cell>
          <cell r="D2460">
            <v>15929.999999999975</v>
          </cell>
        </row>
        <row r="2461">
          <cell r="A2461">
            <v>35333</v>
          </cell>
          <cell r="B2461">
            <v>35333</v>
          </cell>
          <cell r="C2461">
            <v>6.3</v>
          </cell>
          <cell r="D2461">
            <v>15936.299999999974</v>
          </cell>
        </row>
        <row r="2462">
          <cell r="A2462">
            <v>35334</v>
          </cell>
          <cell r="B2462">
            <v>35334</v>
          </cell>
          <cell r="C2462">
            <v>5.5</v>
          </cell>
          <cell r="D2462">
            <v>15941.799999999974</v>
          </cell>
        </row>
        <row r="2463">
          <cell r="A2463">
            <v>35335</v>
          </cell>
          <cell r="B2463">
            <v>35335</v>
          </cell>
          <cell r="C2463">
            <v>3.7</v>
          </cell>
          <cell r="D2463">
            <v>15945.499999999975</v>
          </cell>
        </row>
        <row r="2464">
          <cell r="A2464">
            <v>35336</v>
          </cell>
          <cell r="B2464">
            <v>35336</v>
          </cell>
          <cell r="C2464">
            <v>2.9</v>
          </cell>
          <cell r="D2464">
            <v>15948.399999999974</v>
          </cell>
        </row>
        <row r="2465">
          <cell r="A2465">
            <v>35337</v>
          </cell>
          <cell r="B2465">
            <v>35337</v>
          </cell>
          <cell r="C2465">
            <v>4.2</v>
          </cell>
          <cell r="D2465">
            <v>15952.599999999975</v>
          </cell>
        </row>
        <row r="2466">
          <cell r="A2466">
            <v>35338</v>
          </cell>
          <cell r="B2466">
            <v>35338</v>
          </cell>
          <cell r="C2466">
            <v>0</v>
          </cell>
          <cell r="D2466">
            <v>15952.599999999975</v>
          </cell>
        </row>
        <row r="2467">
          <cell r="A2467">
            <v>35339</v>
          </cell>
          <cell r="B2467">
            <v>35339</v>
          </cell>
          <cell r="C2467">
            <v>0.7</v>
          </cell>
          <cell r="D2467">
            <v>15953.299999999976</v>
          </cell>
        </row>
        <row r="2468">
          <cell r="A2468">
            <v>35340</v>
          </cell>
          <cell r="B2468">
            <v>35340</v>
          </cell>
          <cell r="C2468">
            <v>5</v>
          </cell>
          <cell r="D2468">
            <v>15958.299999999976</v>
          </cell>
        </row>
        <row r="2469">
          <cell r="A2469">
            <v>35341</v>
          </cell>
          <cell r="B2469">
            <v>35341</v>
          </cell>
          <cell r="C2469">
            <v>6</v>
          </cell>
          <cell r="D2469">
            <v>15964.299999999976</v>
          </cell>
        </row>
        <row r="2470">
          <cell r="A2470">
            <v>35342</v>
          </cell>
          <cell r="B2470">
            <v>35342</v>
          </cell>
          <cell r="C2470">
            <v>4.7</v>
          </cell>
          <cell r="D2470">
            <v>15968.999999999976</v>
          </cell>
        </row>
        <row r="2471">
          <cell r="A2471">
            <v>35343</v>
          </cell>
          <cell r="B2471">
            <v>35343</v>
          </cell>
          <cell r="C2471">
            <v>5.3</v>
          </cell>
          <cell r="D2471">
            <v>15974.299999999976</v>
          </cell>
        </row>
        <row r="2472">
          <cell r="A2472">
            <v>35344</v>
          </cell>
          <cell r="B2472">
            <v>35344</v>
          </cell>
          <cell r="C2472">
            <v>4.5</v>
          </cell>
          <cell r="D2472">
            <v>15978.799999999976</v>
          </cell>
        </row>
        <row r="2473">
          <cell r="A2473">
            <v>35345</v>
          </cell>
          <cell r="B2473">
            <v>35345</v>
          </cell>
          <cell r="C2473">
            <v>4.5999999999999996</v>
          </cell>
          <cell r="D2473">
            <v>15983.399999999976</v>
          </cell>
        </row>
        <row r="2474">
          <cell r="A2474">
            <v>35346</v>
          </cell>
          <cell r="B2474">
            <v>35346</v>
          </cell>
          <cell r="C2474">
            <v>1.5</v>
          </cell>
          <cell r="D2474">
            <v>15984.899999999976</v>
          </cell>
        </row>
        <row r="2475">
          <cell r="A2475">
            <v>35347</v>
          </cell>
          <cell r="B2475">
            <v>35347</v>
          </cell>
          <cell r="C2475">
            <v>2.2000000000000002</v>
          </cell>
          <cell r="D2475">
            <v>15987.099999999977</v>
          </cell>
        </row>
        <row r="2476">
          <cell r="A2476">
            <v>35348</v>
          </cell>
          <cell r="B2476">
            <v>35348</v>
          </cell>
          <cell r="C2476">
            <v>3.8</v>
          </cell>
          <cell r="D2476">
            <v>15990.899999999976</v>
          </cell>
        </row>
        <row r="2477">
          <cell r="A2477">
            <v>35349</v>
          </cell>
          <cell r="B2477">
            <v>35349</v>
          </cell>
          <cell r="C2477">
            <v>6.9</v>
          </cell>
          <cell r="D2477">
            <v>15997.799999999976</v>
          </cell>
        </row>
        <row r="2478">
          <cell r="A2478">
            <v>35350</v>
          </cell>
          <cell r="B2478">
            <v>35350</v>
          </cell>
          <cell r="C2478">
            <v>5.4</v>
          </cell>
          <cell r="D2478">
            <v>16003.199999999975</v>
          </cell>
        </row>
        <row r="2479">
          <cell r="A2479">
            <v>35351</v>
          </cell>
          <cell r="B2479">
            <v>35351</v>
          </cell>
          <cell r="C2479">
            <v>4.4000000000000004</v>
          </cell>
          <cell r="D2479">
            <v>16007.599999999975</v>
          </cell>
        </row>
        <row r="2480">
          <cell r="A2480">
            <v>35352</v>
          </cell>
          <cell r="B2480">
            <v>35352</v>
          </cell>
          <cell r="C2480">
            <v>4.4000000000000004</v>
          </cell>
          <cell r="D2480">
            <v>16011.999999999975</v>
          </cell>
        </row>
        <row r="2481">
          <cell r="A2481">
            <v>35353</v>
          </cell>
          <cell r="B2481">
            <v>35353</v>
          </cell>
          <cell r="C2481">
            <v>4.7</v>
          </cell>
          <cell r="D2481">
            <v>16016.699999999975</v>
          </cell>
        </row>
        <row r="2482">
          <cell r="A2482">
            <v>35354</v>
          </cell>
          <cell r="B2482">
            <v>35354</v>
          </cell>
          <cell r="C2482">
            <v>2.6</v>
          </cell>
          <cell r="D2482">
            <v>16019.299999999976</v>
          </cell>
        </row>
        <row r="2483">
          <cell r="A2483">
            <v>35355</v>
          </cell>
          <cell r="B2483">
            <v>35355</v>
          </cell>
          <cell r="C2483">
            <v>3.6</v>
          </cell>
          <cell r="D2483">
            <v>16022.899999999976</v>
          </cell>
        </row>
        <row r="2484">
          <cell r="A2484">
            <v>35356</v>
          </cell>
          <cell r="B2484">
            <v>35356</v>
          </cell>
          <cell r="C2484">
            <v>4.4000000000000004</v>
          </cell>
          <cell r="D2484">
            <v>16027.299999999976</v>
          </cell>
        </row>
        <row r="2485">
          <cell r="A2485">
            <v>35357</v>
          </cell>
          <cell r="B2485">
            <v>35357</v>
          </cell>
          <cell r="C2485">
            <v>5.2</v>
          </cell>
          <cell r="D2485">
            <v>16032.499999999976</v>
          </cell>
        </row>
        <row r="2486">
          <cell r="A2486">
            <v>35358</v>
          </cell>
          <cell r="B2486">
            <v>35358</v>
          </cell>
          <cell r="C2486">
            <v>5.7</v>
          </cell>
          <cell r="D2486">
            <v>16038.199999999977</v>
          </cell>
        </row>
        <row r="2487">
          <cell r="A2487">
            <v>35359</v>
          </cell>
          <cell r="B2487">
            <v>35359</v>
          </cell>
          <cell r="C2487">
            <v>6.3</v>
          </cell>
          <cell r="D2487">
            <v>16044.499999999976</v>
          </cell>
        </row>
        <row r="2488">
          <cell r="A2488">
            <v>35360</v>
          </cell>
          <cell r="B2488">
            <v>35360</v>
          </cell>
          <cell r="C2488">
            <v>6</v>
          </cell>
          <cell r="D2488">
            <v>16050.499999999976</v>
          </cell>
        </row>
        <row r="2489">
          <cell r="A2489">
            <v>35361</v>
          </cell>
          <cell r="B2489">
            <v>35361</v>
          </cell>
          <cell r="C2489">
            <v>9.3000000000000007</v>
          </cell>
          <cell r="D2489">
            <v>16059.799999999976</v>
          </cell>
        </row>
        <row r="2490">
          <cell r="A2490">
            <v>35362</v>
          </cell>
          <cell r="B2490">
            <v>35362</v>
          </cell>
          <cell r="C2490">
            <v>7.6</v>
          </cell>
          <cell r="D2490">
            <v>16067.399999999976</v>
          </cell>
        </row>
        <row r="2491">
          <cell r="A2491">
            <v>35363</v>
          </cell>
          <cell r="B2491">
            <v>35363</v>
          </cell>
          <cell r="C2491">
            <v>8.5</v>
          </cell>
          <cell r="D2491">
            <v>16075.899999999976</v>
          </cell>
        </row>
        <row r="2492">
          <cell r="A2492">
            <v>35364</v>
          </cell>
          <cell r="B2492">
            <v>35364</v>
          </cell>
          <cell r="C2492">
            <v>8.8000000000000007</v>
          </cell>
          <cell r="D2492">
            <v>16084.699999999975</v>
          </cell>
        </row>
        <row r="2493">
          <cell r="A2493">
            <v>35365</v>
          </cell>
          <cell r="B2493">
            <v>35365</v>
          </cell>
          <cell r="C2493">
            <v>6.9</v>
          </cell>
          <cell r="D2493">
            <v>16091.599999999975</v>
          </cell>
        </row>
        <row r="2494">
          <cell r="A2494">
            <v>35366</v>
          </cell>
          <cell r="B2494">
            <v>35366</v>
          </cell>
          <cell r="C2494">
            <v>2.6</v>
          </cell>
          <cell r="D2494">
            <v>16094.199999999975</v>
          </cell>
        </row>
        <row r="2495">
          <cell r="A2495">
            <v>35367</v>
          </cell>
          <cell r="B2495">
            <v>35367</v>
          </cell>
          <cell r="C2495">
            <v>3.8</v>
          </cell>
          <cell r="D2495">
            <v>16097.999999999975</v>
          </cell>
        </row>
        <row r="2496">
          <cell r="A2496">
            <v>35368</v>
          </cell>
          <cell r="B2496">
            <v>35368</v>
          </cell>
          <cell r="C2496">
            <v>6.8</v>
          </cell>
          <cell r="D2496">
            <v>16104.799999999974</v>
          </cell>
        </row>
        <row r="2497">
          <cell r="A2497">
            <v>35369</v>
          </cell>
          <cell r="B2497">
            <v>35369</v>
          </cell>
          <cell r="C2497">
            <v>6.1</v>
          </cell>
          <cell r="D2497">
            <v>16110.899999999974</v>
          </cell>
        </row>
        <row r="2498">
          <cell r="A2498">
            <v>35370</v>
          </cell>
          <cell r="B2498">
            <v>35370</v>
          </cell>
          <cell r="C2498">
            <v>5.8</v>
          </cell>
          <cell r="D2498">
            <v>16116.699999999973</v>
          </cell>
        </row>
        <row r="2499">
          <cell r="A2499">
            <v>35371</v>
          </cell>
          <cell r="B2499">
            <v>35371</v>
          </cell>
          <cell r="C2499">
            <v>4</v>
          </cell>
          <cell r="D2499">
            <v>16120.699999999973</v>
          </cell>
        </row>
        <row r="2500">
          <cell r="A2500">
            <v>35372</v>
          </cell>
          <cell r="B2500">
            <v>35372</v>
          </cell>
          <cell r="C2500">
            <v>1.3</v>
          </cell>
          <cell r="D2500">
            <v>16121.999999999973</v>
          </cell>
        </row>
        <row r="2501">
          <cell r="A2501">
            <v>35373</v>
          </cell>
          <cell r="B2501">
            <v>35373</v>
          </cell>
          <cell r="C2501">
            <v>2.4</v>
          </cell>
          <cell r="D2501">
            <v>16124.399999999972</v>
          </cell>
        </row>
        <row r="2502">
          <cell r="A2502">
            <v>35374</v>
          </cell>
          <cell r="B2502">
            <v>35374</v>
          </cell>
          <cell r="C2502">
            <v>2.8</v>
          </cell>
          <cell r="D2502">
            <v>16127.199999999972</v>
          </cell>
        </row>
        <row r="2503">
          <cell r="A2503">
            <v>35375</v>
          </cell>
          <cell r="B2503">
            <v>35375</v>
          </cell>
          <cell r="C2503">
            <v>5.0999999999999996</v>
          </cell>
          <cell r="D2503">
            <v>16132.299999999972</v>
          </cell>
        </row>
        <row r="2504">
          <cell r="A2504">
            <v>35376</v>
          </cell>
          <cell r="B2504">
            <v>35376</v>
          </cell>
          <cell r="C2504">
            <v>5.4</v>
          </cell>
          <cell r="D2504">
            <v>16137.699999999972</v>
          </cell>
        </row>
        <row r="2505">
          <cell r="A2505">
            <v>35377</v>
          </cell>
          <cell r="B2505">
            <v>35377</v>
          </cell>
          <cell r="C2505">
            <v>9.1999999999999993</v>
          </cell>
          <cell r="D2505">
            <v>16146.899999999972</v>
          </cell>
        </row>
        <row r="2506">
          <cell r="A2506">
            <v>35378</v>
          </cell>
          <cell r="B2506">
            <v>35378</v>
          </cell>
          <cell r="C2506">
            <v>10.9</v>
          </cell>
          <cell r="D2506">
            <v>16157.799999999972</v>
          </cell>
        </row>
        <row r="2507">
          <cell r="A2507">
            <v>35379</v>
          </cell>
          <cell r="B2507">
            <v>35379</v>
          </cell>
          <cell r="C2507">
            <v>10.3</v>
          </cell>
          <cell r="D2507">
            <v>16168.099999999971</v>
          </cell>
        </row>
        <row r="2508">
          <cell r="A2508">
            <v>35380</v>
          </cell>
          <cell r="B2508">
            <v>35380</v>
          </cell>
          <cell r="C2508">
            <v>7.5</v>
          </cell>
          <cell r="D2508">
            <v>16175.599999999971</v>
          </cell>
        </row>
        <row r="2509">
          <cell r="A2509">
            <v>35381</v>
          </cell>
          <cell r="B2509">
            <v>35381</v>
          </cell>
          <cell r="C2509">
            <v>6.7</v>
          </cell>
          <cell r="D2509">
            <v>16182.299999999972</v>
          </cell>
        </row>
        <row r="2510">
          <cell r="A2510">
            <v>35382</v>
          </cell>
          <cell r="B2510">
            <v>35382</v>
          </cell>
          <cell r="C2510">
            <v>7.6</v>
          </cell>
          <cell r="D2510">
            <v>16189.899999999972</v>
          </cell>
        </row>
        <row r="2511">
          <cell r="A2511">
            <v>35383</v>
          </cell>
          <cell r="B2511">
            <v>35383</v>
          </cell>
          <cell r="C2511">
            <v>11.3</v>
          </cell>
          <cell r="D2511">
            <v>16201.199999999972</v>
          </cell>
        </row>
        <row r="2512">
          <cell r="A2512">
            <v>35384</v>
          </cell>
          <cell r="B2512">
            <v>35384</v>
          </cell>
          <cell r="C2512">
            <v>12.2</v>
          </cell>
          <cell r="D2512">
            <v>16213.399999999972</v>
          </cell>
        </row>
        <row r="2513">
          <cell r="A2513">
            <v>35385</v>
          </cell>
          <cell r="B2513">
            <v>35385</v>
          </cell>
          <cell r="C2513">
            <v>11</v>
          </cell>
          <cell r="D2513">
            <v>16224.399999999972</v>
          </cell>
        </row>
        <row r="2514">
          <cell r="A2514">
            <v>35386</v>
          </cell>
          <cell r="B2514">
            <v>35386</v>
          </cell>
          <cell r="C2514">
            <v>10.4</v>
          </cell>
          <cell r="D2514">
            <v>16234.799999999972</v>
          </cell>
        </row>
        <row r="2515">
          <cell r="A2515">
            <v>35387</v>
          </cell>
          <cell r="B2515">
            <v>35387</v>
          </cell>
          <cell r="C2515">
            <v>10.1</v>
          </cell>
          <cell r="D2515">
            <v>16244.899999999972</v>
          </cell>
        </row>
        <row r="2516">
          <cell r="A2516">
            <v>35388</v>
          </cell>
          <cell r="B2516">
            <v>35388</v>
          </cell>
          <cell r="C2516">
            <v>12.1</v>
          </cell>
          <cell r="D2516">
            <v>16256.999999999973</v>
          </cell>
        </row>
        <row r="2517">
          <cell r="A2517">
            <v>35389</v>
          </cell>
          <cell r="B2517">
            <v>35389</v>
          </cell>
          <cell r="C2517">
            <v>11.2</v>
          </cell>
          <cell r="D2517">
            <v>16268.199999999973</v>
          </cell>
        </row>
        <row r="2518">
          <cell r="A2518">
            <v>35390</v>
          </cell>
          <cell r="B2518">
            <v>35390</v>
          </cell>
          <cell r="C2518">
            <v>10.6</v>
          </cell>
          <cell r="D2518">
            <v>16278.799999999974</v>
          </cell>
        </row>
        <row r="2519">
          <cell r="A2519">
            <v>35391</v>
          </cell>
          <cell r="B2519">
            <v>35391</v>
          </cell>
          <cell r="C2519">
            <v>11.2</v>
          </cell>
          <cell r="D2519">
            <v>16289.999999999975</v>
          </cell>
        </row>
        <row r="2520">
          <cell r="A2520">
            <v>35392</v>
          </cell>
          <cell r="B2520">
            <v>35392</v>
          </cell>
          <cell r="C2520">
            <v>14.2</v>
          </cell>
          <cell r="D2520">
            <v>16304.199999999975</v>
          </cell>
        </row>
        <row r="2521">
          <cell r="A2521">
            <v>35393</v>
          </cell>
          <cell r="B2521">
            <v>35393</v>
          </cell>
          <cell r="C2521">
            <v>15.1</v>
          </cell>
          <cell r="D2521">
            <v>16319.299999999976</v>
          </cell>
        </row>
        <row r="2522">
          <cell r="A2522">
            <v>35394</v>
          </cell>
          <cell r="B2522">
            <v>35394</v>
          </cell>
          <cell r="C2522">
            <v>14.7</v>
          </cell>
          <cell r="D2522">
            <v>16333.999999999976</v>
          </cell>
        </row>
        <row r="2523">
          <cell r="A2523">
            <v>35395</v>
          </cell>
          <cell r="B2523">
            <v>35395</v>
          </cell>
          <cell r="C2523">
            <v>14.6</v>
          </cell>
          <cell r="D2523">
            <v>16348.599999999977</v>
          </cell>
        </row>
        <row r="2524">
          <cell r="A2524">
            <v>35396</v>
          </cell>
          <cell r="B2524">
            <v>35396</v>
          </cell>
          <cell r="C2524">
            <v>14.3</v>
          </cell>
          <cell r="D2524">
            <v>16362.899999999976</v>
          </cell>
        </row>
        <row r="2525">
          <cell r="A2525">
            <v>35397</v>
          </cell>
          <cell r="B2525">
            <v>35397</v>
          </cell>
          <cell r="C2525">
            <v>14.8</v>
          </cell>
          <cell r="D2525">
            <v>16377.699999999975</v>
          </cell>
        </row>
        <row r="2526">
          <cell r="A2526">
            <v>35398</v>
          </cell>
          <cell r="B2526">
            <v>35398</v>
          </cell>
          <cell r="C2526">
            <v>14.7</v>
          </cell>
          <cell r="D2526">
            <v>16392.399999999976</v>
          </cell>
        </row>
        <row r="2527">
          <cell r="A2527">
            <v>35399</v>
          </cell>
          <cell r="B2527">
            <v>35399</v>
          </cell>
          <cell r="C2527">
            <v>13.8</v>
          </cell>
          <cell r="D2527">
            <v>16406.199999999975</v>
          </cell>
        </row>
        <row r="2528">
          <cell r="A2528">
            <v>35400</v>
          </cell>
          <cell r="B2528">
            <v>35400</v>
          </cell>
          <cell r="C2528">
            <v>13.4</v>
          </cell>
          <cell r="D2528">
            <v>16419.599999999977</v>
          </cell>
        </row>
        <row r="2529">
          <cell r="A2529">
            <v>35401</v>
          </cell>
          <cell r="B2529">
            <v>35401</v>
          </cell>
          <cell r="C2529">
            <v>11.3</v>
          </cell>
          <cell r="D2529">
            <v>16430.899999999976</v>
          </cell>
        </row>
        <row r="2530">
          <cell r="A2530">
            <v>35402</v>
          </cell>
          <cell r="B2530">
            <v>35402</v>
          </cell>
          <cell r="C2530">
            <v>10.4</v>
          </cell>
          <cell r="D2530">
            <v>16441.299999999977</v>
          </cell>
        </row>
        <row r="2531">
          <cell r="A2531">
            <v>35403</v>
          </cell>
          <cell r="B2531">
            <v>35403</v>
          </cell>
          <cell r="C2531">
            <v>9.6999999999999993</v>
          </cell>
          <cell r="D2531">
            <v>16450.999999999978</v>
          </cell>
        </row>
        <row r="2532">
          <cell r="A2532">
            <v>35404</v>
          </cell>
          <cell r="B2532">
            <v>35404</v>
          </cell>
          <cell r="C2532">
            <v>13.5</v>
          </cell>
          <cell r="D2532">
            <v>16464.499999999978</v>
          </cell>
        </row>
        <row r="2533">
          <cell r="A2533">
            <v>35405</v>
          </cell>
          <cell r="B2533">
            <v>35405</v>
          </cell>
          <cell r="C2533">
            <v>15.4</v>
          </cell>
          <cell r="D2533">
            <v>16479.89999999998</v>
          </cell>
        </row>
        <row r="2534">
          <cell r="A2534">
            <v>35406</v>
          </cell>
          <cell r="B2534">
            <v>35406</v>
          </cell>
          <cell r="C2534">
            <v>15.4</v>
          </cell>
          <cell r="D2534">
            <v>16495.299999999981</v>
          </cell>
        </row>
        <row r="2535">
          <cell r="A2535">
            <v>35407</v>
          </cell>
          <cell r="B2535">
            <v>35407</v>
          </cell>
          <cell r="C2535">
            <v>14.9</v>
          </cell>
          <cell r="D2535">
            <v>16510.199999999983</v>
          </cell>
        </row>
        <row r="2536">
          <cell r="A2536">
            <v>35408</v>
          </cell>
          <cell r="B2536">
            <v>35408</v>
          </cell>
          <cell r="C2536">
            <v>15.2</v>
          </cell>
          <cell r="D2536">
            <v>16525.399999999983</v>
          </cell>
        </row>
        <row r="2537">
          <cell r="A2537">
            <v>35409</v>
          </cell>
          <cell r="B2537">
            <v>35409</v>
          </cell>
          <cell r="C2537">
            <v>14.3</v>
          </cell>
          <cell r="D2537">
            <v>16539.699999999983</v>
          </cell>
        </row>
        <row r="2538">
          <cell r="A2538">
            <v>35410</v>
          </cell>
          <cell r="B2538">
            <v>35410</v>
          </cell>
          <cell r="C2538">
            <v>15</v>
          </cell>
          <cell r="D2538">
            <v>16554.699999999983</v>
          </cell>
        </row>
        <row r="2539">
          <cell r="A2539">
            <v>35411</v>
          </cell>
          <cell r="B2539">
            <v>35411</v>
          </cell>
          <cell r="C2539">
            <v>14.5</v>
          </cell>
          <cell r="D2539">
            <v>16569.199999999983</v>
          </cell>
        </row>
        <row r="2540">
          <cell r="A2540">
            <v>35412</v>
          </cell>
          <cell r="B2540">
            <v>35412</v>
          </cell>
          <cell r="C2540">
            <v>13.7</v>
          </cell>
          <cell r="D2540">
            <v>16582.899999999983</v>
          </cell>
        </row>
        <row r="2541">
          <cell r="A2541">
            <v>35413</v>
          </cell>
          <cell r="B2541">
            <v>35413</v>
          </cell>
          <cell r="C2541">
            <v>16.600000000000001</v>
          </cell>
          <cell r="D2541">
            <v>16599.499999999982</v>
          </cell>
        </row>
        <row r="2542">
          <cell r="A2542">
            <v>35414</v>
          </cell>
          <cell r="B2542">
            <v>35414</v>
          </cell>
          <cell r="C2542">
            <v>13.2</v>
          </cell>
          <cell r="D2542">
            <v>16612.699999999983</v>
          </cell>
        </row>
        <row r="2543">
          <cell r="A2543">
            <v>35415</v>
          </cell>
          <cell r="B2543">
            <v>35415</v>
          </cell>
          <cell r="C2543">
            <v>16.600000000000001</v>
          </cell>
          <cell r="D2543">
            <v>16629.299999999981</v>
          </cell>
        </row>
        <row r="2544">
          <cell r="A2544">
            <v>35416</v>
          </cell>
          <cell r="B2544">
            <v>35416</v>
          </cell>
          <cell r="C2544">
            <v>14.3</v>
          </cell>
          <cell r="D2544">
            <v>16643.59999999998</v>
          </cell>
        </row>
        <row r="2545">
          <cell r="A2545">
            <v>35417</v>
          </cell>
          <cell r="B2545">
            <v>35417</v>
          </cell>
          <cell r="C2545">
            <v>12.8</v>
          </cell>
          <cell r="D2545">
            <v>16656.39999999998</v>
          </cell>
        </row>
        <row r="2546">
          <cell r="A2546">
            <v>35418</v>
          </cell>
          <cell r="B2546">
            <v>35418</v>
          </cell>
          <cell r="C2546">
            <v>13.9</v>
          </cell>
          <cell r="D2546">
            <v>16670.299999999981</v>
          </cell>
        </row>
        <row r="2547">
          <cell r="A2547">
            <v>35419</v>
          </cell>
          <cell r="B2547">
            <v>35419</v>
          </cell>
          <cell r="C2547">
            <v>17.600000000000001</v>
          </cell>
          <cell r="D2547">
            <v>16687.89999999998</v>
          </cell>
        </row>
        <row r="2548">
          <cell r="A2548">
            <v>35420</v>
          </cell>
          <cell r="B2548">
            <v>35420</v>
          </cell>
          <cell r="C2548">
            <v>20.7</v>
          </cell>
          <cell r="D2548">
            <v>16708.59999999998</v>
          </cell>
        </row>
        <row r="2549">
          <cell r="A2549">
            <v>35421</v>
          </cell>
          <cell r="B2549">
            <v>35421</v>
          </cell>
          <cell r="C2549">
            <v>20.7</v>
          </cell>
          <cell r="D2549">
            <v>16729.299999999981</v>
          </cell>
        </row>
        <row r="2550">
          <cell r="A2550">
            <v>35422</v>
          </cell>
          <cell r="B2550">
            <v>35422</v>
          </cell>
          <cell r="C2550">
            <v>19.399999999999999</v>
          </cell>
          <cell r="D2550">
            <v>16748.699999999983</v>
          </cell>
        </row>
        <row r="2551">
          <cell r="A2551">
            <v>35423</v>
          </cell>
          <cell r="B2551">
            <v>35423</v>
          </cell>
          <cell r="C2551">
            <v>22.7</v>
          </cell>
          <cell r="D2551">
            <v>16771.399999999983</v>
          </cell>
        </row>
        <row r="2552">
          <cell r="A2552">
            <v>35424</v>
          </cell>
          <cell r="B2552">
            <v>35424</v>
          </cell>
          <cell r="C2552">
            <v>19.899999999999999</v>
          </cell>
          <cell r="D2552">
            <v>16791.299999999985</v>
          </cell>
        </row>
        <row r="2553">
          <cell r="A2553">
            <v>35425</v>
          </cell>
          <cell r="B2553">
            <v>35425</v>
          </cell>
          <cell r="C2553">
            <v>21.4</v>
          </cell>
          <cell r="D2553">
            <v>16812.699999999986</v>
          </cell>
        </row>
        <row r="2554">
          <cell r="A2554">
            <v>35426</v>
          </cell>
          <cell r="B2554">
            <v>35426</v>
          </cell>
          <cell r="C2554">
            <v>23.9</v>
          </cell>
          <cell r="D2554">
            <v>16836.599999999988</v>
          </cell>
        </row>
        <row r="2555">
          <cell r="A2555">
            <v>35427</v>
          </cell>
          <cell r="B2555">
            <v>35427</v>
          </cell>
          <cell r="C2555">
            <v>27.7</v>
          </cell>
          <cell r="D2555">
            <v>16864.299999999988</v>
          </cell>
        </row>
        <row r="2556">
          <cell r="A2556">
            <v>35428</v>
          </cell>
          <cell r="B2556">
            <v>35428</v>
          </cell>
          <cell r="C2556">
            <v>27.4</v>
          </cell>
          <cell r="D2556">
            <v>16891.69999999999</v>
          </cell>
        </row>
        <row r="2557">
          <cell r="A2557">
            <v>35429</v>
          </cell>
          <cell r="B2557">
            <v>35429</v>
          </cell>
          <cell r="C2557">
            <v>25.4</v>
          </cell>
          <cell r="D2557">
            <v>16917.099999999991</v>
          </cell>
        </row>
        <row r="2558">
          <cell r="A2558">
            <v>35430</v>
          </cell>
          <cell r="B2558">
            <v>35430</v>
          </cell>
          <cell r="C2558">
            <v>27.9</v>
          </cell>
          <cell r="D2558">
            <v>16944.999999999993</v>
          </cell>
        </row>
        <row r="2559">
          <cell r="A2559">
            <v>35431</v>
          </cell>
          <cell r="B2559">
            <v>35431</v>
          </cell>
          <cell r="C2559">
            <v>29.2</v>
          </cell>
          <cell r="D2559">
            <v>16974.199999999993</v>
          </cell>
        </row>
        <row r="2560">
          <cell r="A2560">
            <v>35432</v>
          </cell>
          <cell r="B2560">
            <v>35432</v>
          </cell>
          <cell r="C2560">
            <v>29.3</v>
          </cell>
          <cell r="D2560">
            <v>17003.499999999993</v>
          </cell>
        </row>
        <row r="2561">
          <cell r="A2561">
            <v>35433</v>
          </cell>
          <cell r="B2561">
            <v>35433</v>
          </cell>
          <cell r="C2561">
            <v>23.4</v>
          </cell>
          <cell r="D2561">
            <v>17026.899999999994</v>
          </cell>
        </row>
        <row r="2562">
          <cell r="A2562">
            <v>35434</v>
          </cell>
          <cell r="B2562">
            <v>35434</v>
          </cell>
          <cell r="C2562">
            <v>21.6</v>
          </cell>
          <cell r="D2562">
            <v>17048.499999999993</v>
          </cell>
        </row>
        <row r="2563">
          <cell r="A2563">
            <v>35435</v>
          </cell>
          <cell r="B2563">
            <v>35435</v>
          </cell>
          <cell r="C2563">
            <v>23.1</v>
          </cell>
          <cell r="D2563">
            <v>17071.599999999991</v>
          </cell>
        </row>
        <row r="2564">
          <cell r="A2564">
            <v>35436</v>
          </cell>
          <cell r="B2564">
            <v>35436</v>
          </cell>
          <cell r="C2564">
            <v>19.8</v>
          </cell>
          <cell r="D2564">
            <v>17091.399999999991</v>
          </cell>
        </row>
        <row r="2565">
          <cell r="A2565">
            <v>35437</v>
          </cell>
          <cell r="B2565">
            <v>35437</v>
          </cell>
          <cell r="C2565">
            <v>19.899999999999999</v>
          </cell>
          <cell r="D2565">
            <v>17111.299999999992</v>
          </cell>
        </row>
        <row r="2566">
          <cell r="A2566">
            <v>35438</v>
          </cell>
          <cell r="B2566">
            <v>35438</v>
          </cell>
          <cell r="C2566">
            <v>20.6</v>
          </cell>
          <cell r="D2566">
            <v>17131.899999999991</v>
          </cell>
        </row>
        <row r="2567">
          <cell r="A2567">
            <v>35439</v>
          </cell>
          <cell r="B2567">
            <v>35439</v>
          </cell>
          <cell r="C2567">
            <v>19.100000000000001</v>
          </cell>
          <cell r="D2567">
            <v>17150.999999999989</v>
          </cell>
        </row>
        <row r="2568">
          <cell r="A2568">
            <v>35440</v>
          </cell>
          <cell r="B2568">
            <v>35440</v>
          </cell>
          <cell r="C2568">
            <v>19.2</v>
          </cell>
          <cell r="D2568">
            <v>17170.19999999999</v>
          </cell>
        </row>
        <row r="2569">
          <cell r="A2569">
            <v>35441</v>
          </cell>
          <cell r="B2569">
            <v>35441</v>
          </cell>
          <cell r="C2569">
            <v>20.2</v>
          </cell>
          <cell r="D2569">
            <v>17190.399999999991</v>
          </cell>
        </row>
        <row r="2570">
          <cell r="A2570">
            <v>35442</v>
          </cell>
          <cell r="B2570">
            <v>35442</v>
          </cell>
          <cell r="C2570">
            <v>19.600000000000001</v>
          </cell>
          <cell r="D2570">
            <v>17209.999999999989</v>
          </cell>
        </row>
        <row r="2571">
          <cell r="A2571">
            <v>35443</v>
          </cell>
          <cell r="B2571">
            <v>35443</v>
          </cell>
          <cell r="C2571">
            <v>15.1</v>
          </cell>
          <cell r="D2571">
            <v>17225.099999999988</v>
          </cell>
        </row>
        <row r="2572">
          <cell r="A2572">
            <v>35444</v>
          </cell>
          <cell r="B2572">
            <v>35444</v>
          </cell>
          <cell r="C2572">
            <v>13.7</v>
          </cell>
          <cell r="D2572">
            <v>17238.799999999988</v>
          </cell>
        </row>
        <row r="2573">
          <cell r="A2573">
            <v>35445</v>
          </cell>
          <cell r="B2573">
            <v>35445</v>
          </cell>
          <cell r="C2573">
            <v>15.3</v>
          </cell>
          <cell r="D2573">
            <v>17254.099999999988</v>
          </cell>
        </row>
        <row r="2574">
          <cell r="A2574">
            <v>35446</v>
          </cell>
          <cell r="B2574">
            <v>35446</v>
          </cell>
          <cell r="C2574">
            <v>17.7</v>
          </cell>
          <cell r="D2574">
            <v>17271.799999999988</v>
          </cell>
        </row>
        <row r="2575">
          <cell r="A2575">
            <v>35447</v>
          </cell>
          <cell r="B2575">
            <v>35447</v>
          </cell>
          <cell r="C2575">
            <v>17.899999999999999</v>
          </cell>
          <cell r="D2575">
            <v>17289.69999999999</v>
          </cell>
        </row>
        <row r="2576">
          <cell r="A2576">
            <v>35448</v>
          </cell>
          <cell r="B2576">
            <v>35448</v>
          </cell>
          <cell r="C2576">
            <v>14.4</v>
          </cell>
          <cell r="D2576">
            <v>17304.099999999991</v>
          </cell>
        </row>
        <row r="2577">
          <cell r="A2577">
            <v>35449</v>
          </cell>
          <cell r="B2577">
            <v>35449</v>
          </cell>
          <cell r="C2577">
            <v>12.8</v>
          </cell>
          <cell r="D2577">
            <v>17316.899999999991</v>
          </cell>
        </row>
        <row r="2578">
          <cell r="A2578">
            <v>35450</v>
          </cell>
          <cell r="B2578">
            <v>35450</v>
          </cell>
          <cell r="C2578">
            <v>13.4</v>
          </cell>
          <cell r="D2578">
            <v>17330.299999999992</v>
          </cell>
        </row>
        <row r="2579">
          <cell r="A2579">
            <v>35451</v>
          </cell>
          <cell r="B2579">
            <v>35451</v>
          </cell>
          <cell r="C2579">
            <v>13.7</v>
          </cell>
          <cell r="D2579">
            <v>17343.999999999993</v>
          </cell>
        </row>
        <row r="2580">
          <cell r="A2580">
            <v>35452</v>
          </cell>
          <cell r="B2580">
            <v>35452</v>
          </cell>
          <cell r="C2580">
            <v>13.4</v>
          </cell>
          <cell r="D2580">
            <v>17357.399999999994</v>
          </cell>
        </row>
        <row r="2581">
          <cell r="A2581">
            <v>35453</v>
          </cell>
          <cell r="B2581">
            <v>35453</v>
          </cell>
          <cell r="C2581">
            <v>10.5</v>
          </cell>
          <cell r="D2581">
            <v>17367.899999999994</v>
          </cell>
        </row>
        <row r="2582">
          <cell r="A2582">
            <v>35454</v>
          </cell>
          <cell r="B2582">
            <v>35454</v>
          </cell>
          <cell r="C2582">
            <v>11.7</v>
          </cell>
          <cell r="D2582">
            <v>17379.599999999995</v>
          </cell>
        </row>
        <row r="2583">
          <cell r="A2583">
            <v>35455</v>
          </cell>
          <cell r="B2583">
            <v>35455</v>
          </cell>
          <cell r="C2583">
            <v>13.7</v>
          </cell>
          <cell r="D2583">
            <v>17393.299999999996</v>
          </cell>
        </row>
        <row r="2584">
          <cell r="A2584">
            <v>35456</v>
          </cell>
          <cell r="B2584">
            <v>35456</v>
          </cell>
          <cell r="C2584">
            <v>16</v>
          </cell>
          <cell r="D2584">
            <v>17409.299999999996</v>
          </cell>
        </row>
        <row r="2585">
          <cell r="A2585">
            <v>35457</v>
          </cell>
          <cell r="B2585">
            <v>35457</v>
          </cell>
          <cell r="C2585">
            <v>17.7</v>
          </cell>
          <cell r="D2585">
            <v>17426.999999999996</v>
          </cell>
        </row>
        <row r="2586">
          <cell r="A2586">
            <v>35458</v>
          </cell>
          <cell r="B2586">
            <v>35458</v>
          </cell>
          <cell r="C2586">
            <v>14.4</v>
          </cell>
          <cell r="D2586">
            <v>17441.399999999998</v>
          </cell>
        </row>
        <row r="2587">
          <cell r="A2587">
            <v>35459</v>
          </cell>
          <cell r="B2587">
            <v>35459</v>
          </cell>
          <cell r="C2587">
            <v>13</v>
          </cell>
          <cell r="D2587">
            <v>17454.399999999998</v>
          </cell>
        </row>
        <row r="2588">
          <cell r="A2588">
            <v>35460</v>
          </cell>
          <cell r="B2588">
            <v>35460</v>
          </cell>
          <cell r="C2588">
            <v>12.3</v>
          </cell>
          <cell r="D2588">
            <v>17466.699999999997</v>
          </cell>
        </row>
        <row r="2589">
          <cell r="A2589">
            <v>35461</v>
          </cell>
          <cell r="B2589">
            <v>35461</v>
          </cell>
          <cell r="C2589">
            <v>13.3</v>
          </cell>
          <cell r="D2589">
            <v>17479.999999999996</v>
          </cell>
        </row>
        <row r="2590">
          <cell r="A2590">
            <v>35462</v>
          </cell>
          <cell r="B2590">
            <v>35462</v>
          </cell>
          <cell r="C2590">
            <v>17.5</v>
          </cell>
          <cell r="D2590">
            <v>17497.499999999996</v>
          </cell>
        </row>
        <row r="2591">
          <cell r="A2591">
            <v>35463</v>
          </cell>
          <cell r="B2591">
            <v>35463</v>
          </cell>
          <cell r="C2591">
            <v>18</v>
          </cell>
          <cell r="D2591">
            <v>17515.499999999996</v>
          </cell>
        </row>
        <row r="2592">
          <cell r="A2592">
            <v>35464</v>
          </cell>
          <cell r="B2592">
            <v>35464</v>
          </cell>
          <cell r="C2592">
            <v>16.7</v>
          </cell>
          <cell r="D2592">
            <v>17532.199999999997</v>
          </cell>
        </row>
        <row r="2593">
          <cell r="A2593">
            <v>35465</v>
          </cell>
          <cell r="B2593">
            <v>35465</v>
          </cell>
          <cell r="C2593">
            <v>12.8</v>
          </cell>
          <cell r="D2593">
            <v>17544.999999999996</v>
          </cell>
        </row>
        <row r="2594">
          <cell r="A2594">
            <v>35466</v>
          </cell>
          <cell r="B2594">
            <v>35466</v>
          </cell>
          <cell r="C2594">
            <v>12.7</v>
          </cell>
          <cell r="D2594">
            <v>17557.699999999997</v>
          </cell>
        </row>
        <row r="2595">
          <cell r="A2595">
            <v>35467</v>
          </cell>
          <cell r="B2595">
            <v>35467</v>
          </cell>
          <cell r="C2595">
            <v>12.6</v>
          </cell>
          <cell r="D2595">
            <v>17570.299999999996</v>
          </cell>
        </row>
        <row r="2596">
          <cell r="A2596">
            <v>35468</v>
          </cell>
          <cell r="B2596">
            <v>35468</v>
          </cell>
          <cell r="C2596">
            <v>9.9</v>
          </cell>
          <cell r="D2596">
            <v>17580.199999999997</v>
          </cell>
        </row>
        <row r="2597">
          <cell r="A2597">
            <v>35469</v>
          </cell>
          <cell r="B2597">
            <v>35469</v>
          </cell>
          <cell r="C2597">
            <v>10.3</v>
          </cell>
          <cell r="D2597">
            <v>17590.499999999996</v>
          </cell>
        </row>
        <row r="2598">
          <cell r="A2598">
            <v>35470</v>
          </cell>
          <cell r="B2598">
            <v>35470</v>
          </cell>
          <cell r="C2598">
            <v>10.1</v>
          </cell>
          <cell r="D2598">
            <v>17600.599999999995</v>
          </cell>
        </row>
        <row r="2599">
          <cell r="A2599">
            <v>35471</v>
          </cell>
          <cell r="B2599">
            <v>35471</v>
          </cell>
          <cell r="C2599">
            <v>6.2</v>
          </cell>
          <cell r="D2599">
            <v>17606.799999999996</v>
          </cell>
        </row>
        <row r="2600">
          <cell r="A2600">
            <v>35472</v>
          </cell>
          <cell r="B2600">
            <v>35472</v>
          </cell>
          <cell r="C2600">
            <v>8.8000000000000007</v>
          </cell>
          <cell r="D2600">
            <v>17615.599999999995</v>
          </cell>
        </row>
        <row r="2601">
          <cell r="A2601">
            <v>35473</v>
          </cell>
          <cell r="B2601">
            <v>35473</v>
          </cell>
          <cell r="C2601">
            <v>9.6999999999999993</v>
          </cell>
          <cell r="D2601">
            <v>17625.299999999996</v>
          </cell>
        </row>
        <row r="2602">
          <cell r="A2602">
            <v>35474</v>
          </cell>
          <cell r="B2602">
            <v>35474</v>
          </cell>
          <cell r="C2602">
            <v>7.5</v>
          </cell>
          <cell r="D2602">
            <v>17632.799999999996</v>
          </cell>
        </row>
        <row r="2603">
          <cell r="A2603">
            <v>35475</v>
          </cell>
          <cell r="B2603">
            <v>35475</v>
          </cell>
          <cell r="C2603">
            <v>10.8</v>
          </cell>
          <cell r="D2603">
            <v>17643.599999999995</v>
          </cell>
        </row>
        <row r="2604">
          <cell r="A2604">
            <v>35476</v>
          </cell>
          <cell r="B2604">
            <v>35476</v>
          </cell>
          <cell r="C2604">
            <v>14.5</v>
          </cell>
          <cell r="D2604">
            <v>17658.099999999995</v>
          </cell>
        </row>
        <row r="2605">
          <cell r="A2605">
            <v>35477</v>
          </cell>
          <cell r="B2605">
            <v>35477</v>
          </cell>
          <cell r="C2605">
            <v>15.7</v>
          </cell>
          <cell r="D2605">
            <v>17673.799999999996</v>
          </cell>
        </row>
        <row r="2606">
          <cell r="A2606">
            <v>35478</v>
          </cell>
          <cell r="B2606">
            <v>35478</v>
          </cell>
          <cell r="C2606">
            <v>16.3</v>
          </cell>
          <cell r="D2606">
            <v>17690.099999999995</v>
          </cell>
        </row>
        <row r="2607">
          <cell r="A2607">
            <v>35479</v>
          </cell>
          <cell r="B2607">
            <v>35479</v>
          </cell>
          <cell r="C2607">
            <v>12.1</v>
          </cell>
          <cell r="D2607">
            <v>17702.199999999993</v>
          </cell>
        </row>
        <row r="2608">
          <cell r="A2608">
            <v>35480</v>
          </cell>
          <cell r="B2608">
            <v>35480</v>
          </cell>
          <cell r="C2608">
            <v>11.1</v>
          </cell>
          <cell r="D2608">
            <v>17713.299999999992</v>
          </cell>
        </row>
        <row r="2609">
          <cell r="A2609">
            <v>35481</v>
          </cell>
          <cell r="B2609">
            <v>35481</v>
          </cell>
          <cell r="C2609">
            <v>9.3000000000000007</v>
          </cell>
          <cell r="D2609">
            <v>17722.599999999991</v>
          </cell>
        </row>
        <row r="2610">
          <cell r="A2610">
            <v>35482</v>
          </cell>
          <cell r="B2610">
            <v>35482</v>
          </cell>
          <cell r="C2610">
            <v>7.6</v>
          </cell>
          <cell r="D2610">
            <v>17730.19999999999</v>
          </cell>
        </row>
        <row r="2611">
          <cell r="A2611">
            <v>35483</v>
          </cell>
          <cell r="B2611">
            <v>35483</v>
          </cell>
          <cell r="C2611">
            <v>7.3</v>
          </cell>
          <cell r="D2611">
            <v>17737.499999999989</v>
          </cell>
        </row>
        <row r="2612">
          <cell r="A2612">
            <v>35484</v>
          </cell>
          <cell r="B2612">
            <v>35484</v>
          </cell>
          <cell r="C2612">
            <v>5.8</v>
          </cell>
          <cell r="D2612">
            <v>17743.299999999988</v>
          </cell>
        </row>
        <row r="2613">
          <cell r="A2613">
            <v>35485</v>
          </cell>
          <cell r="B2613">
            <v>35485</v>
          </cell>
          <cell r="C2613">
            <v>4.8</v>
          </cell>
          <cell r="D2613">
            <v>17748.099999999988</v>
          </cell>
        </row>
        <row r="2614">
          <cell r="A2614">
            <v>35486</v>
          </cell>
          <cell r="B2614">
            <v>35486</v>
          </cell>
          <cell r="C2614">
            <v>3.8</v>
          </cell>
          <cell r="D2614">
            <v>17751.899999999987</v>
          </cell>
        </row>
        <row r="2615">
          <cell r="A2615">
            <v>35487</v>
          </cell>
          <cell r="B2615">
            <v>35487</v>
          </cell>
          <cell r="C2615">
            <v>8</v>
          </cell>
          <cell r="D2615">
            <v>17759.899999999987</v>
          </cell>
        </row>
        <row r="2616">
          <cell r="A2616">
            <v>35488</v>
          </cell>
          <cell r="B2616">
            <v>35488</v>
          </cell>
          <cell r="C2616">
            <v>11.2</v>
          </cell>
          <cell r="D2616">
            <v>17771.099999999988</v>
          </cell>
        </row>
        <row r="2617">
          <cell r="A2617">
            <v>35489</v>
          </cell>
          <cell r="B2617">
            <v>35489</v>
          </cell>
          <cell r="C2617">
            <v>8.1999999999999993</v>
          </cell>
          <cell r="D2617">
            <v>17779.299999999988</v>
          </cell>
        </row>
        <row r="2618">
          <cell r="A2618">
            <v>35490</v>
          </cell>
          <cell r="B2618">
            <v>35490</v>
          </cell>
          <cell r="C2618">
            <v>5.7</v>
          </cell>
          <cell r="D2618">
            <v>17784.999999999989</v>
          </cell>
        </row>
        <row r="2619">
          <cell r="A2619">
            <v>35491</v>
          </cell>
          <cell r="B2619">
            <v>35491</v>
          </cell>
          <cell r="C2619">
            <v>2.8</v>
          </cell>
          <cell r="D2619">
            <v>17787.799999999988</v>
          </cell>
        </row>
        <row r="2620">
          <cell r="A2620">
            <v>35492</v>
          </cell>
          <cell r="B2620">
            <v>35492</v>
          </cell>
          <cell r="C2620">
            <v>7.9</v>
          </cell>
          <cell r="D2620">
            <v>17795.69999999999</v>
          </cell>
        </row>
        <row r="2621">
          <cell r="A2621">
            <v>35493</v>
          </cell>
          <cell r="B2621">
            <v>35493</v>
          </cell>
          <cell r="C2621">
            <v>10.3</v>
          </cell>
          <cell r="D2621">
            <v>17805.999999999989</v>
          </cell>
        </row>
        <row r="2622">
          <cell r="A2622">
            <v>35494</v>
          </cell>
          <cell r="B2622">
            <v>35494</v>
          </cell>
          <cell r="C2622">
            <v>8.6999999999999993</v>
          </cell>
          <cell r="D2622">
            <v>17814.69999999999</v>
          </cell>
        </row>
        <row r="2623">
          <cell r="A2623">
            <v>35495</v>
          </cell>
          <cell r="B2623">
            <v>35495</v>
          </cell>
          <cell r="C2623">
            <v>8.1999999999999993</v>
          </cell>
          <cell r="D2623">
            <v>17822.899999999991</v>
          </cell>
        </row>
        <row r="2624">
          <cell r="A2624">
            <v>35496</v>
          </cell>
          <cell r="B2624">
            <v>35496</v>
          </cell>
          <cell r="C2624">
            <v>11</v>
          </cell>
          <cell r="D2624">
            <v>17833.899999999991</v>
          </cell>
        </row>
        <row r="2625">
          <cell r="A2625">
            <v>35497</v>
          </cell>
          <cell r="B2625">
            <v>35497</v>
          </cell>
          <cell r="C2625">
            <v>8.3000000000000007</v>
          </cell>
          <cell r="D2625">
            <v>17842.19999999999</v>
          </cell>
        </row>
        <row r="2626">
          <cell r="A2626">
            <v>35498</v>
          </cell>
          <cell r="B2626">
            <v>35498</v>
          </cell>
          <cell r="C2626">
            <v>6.3</v>
          </cell>
          <cell r="D2626">
            <v>17848.499999999989</v>
          </cell>
        </row>
        <row r="2627">
          <cell r="A2627">
            <v>35499</v>
          </cell>
          <cell r="B2627">
            <v>35499</v>
          </cell>
          <cell r="C2627">
            <v>7.6</v>
          </cell>
          <cell r="D2627">
            <v>17856.099999999988</v>
          </cell>
        </row>
        <row r="2628">
          <cell r="A2628">
            <v>35500</v>
          </cell>
          <cell r="B2628">
            <v>35500</v>
          </cell>
          <cell r="C2628">
            <v>9</v>
          </cell>
          <cell r="D2628">
            <v>17865.099999999988</v>
          </cell>
        </row>
        <row r="2629">
          <cell r="A2629">
            <v>35501</v>
          </cell>
          <cell r="B2629">
            <v>35501</v>
          </cell>
          <cell r="C2629">
            <v>10.1</v>
          </cell>
          <cell r="D2629">
            <v>17875.199999999986</v>
          </cell>
        </row>
        <row r="2630">
          <cell r="A2630">
            <v>35502</v>
          </cell>
          <cell r="B2630">
            <v>35502</v>
          </cell>
          <cell r="C2630">
            <v>8.9</v>
          </cell>
          <cell r="D2630">
            <v>17884.099999999988</v>
          </cell>
        </row>
        <row r="2631">
          <cell r="A2631">
            <v>35503</v>
          </cell>
          <cell r="B2631">
            <v>35503</v>
          </cell>
          <cell r="C2631">
            <v>5.7</v>
          </cell>
          <cell r="D2631">
            <v>17889.799999999988</v>
          </cell>
        </row>
        <row r="2632">
          <cell r="A2632">
            <v>35504</v>
          </cell>
          <cell r="B2632">
            <v>35504</v>
          </cell>
          <cell r="C2632">
            <v>6.1</v>
          </cell>
          <cell r="D2632">
            <v>17895.899999999987</v>
          </cell>
        </row>
        <row r="2633">
          <cell r="A2633">
            <v>35505</v>
          </cell>
          <cell r="B2633">
            <v>35505</v>
          </cell>
          <cell r="C2633">
            <v>11.4</v>
          </cell>
          <cell r="D2633">
            <v>17907.299999999988</v>
          </cell>
        </row>
        <row r="2634">
          <cell r="A2634">
            <v>35506</v>
          </cell>
          <cell r="B2634">
            <v>35506</v>
          </cell>
          <cell r="C2634">
            <v>14</v>
          </cell>
          <cell r="D2634">
            <v>17921.299999999988</v>
          </cell>
        </row>
        <row r="2635">
          <cell r="A2635">
            <v>35507</v>
          </cell>
          <cell r="B2635">
            <v>35507</v>
          </cell>
          <cell r="C2635">
            <v>14.1</v>
          </cell>
          <cell r="D2635">
            <v>17935.399999999987</v>
          </cell>
        </row>
        <row r="2636">
          <cell r="A2636">
            <v>35508</v>
          </cell>
          <cell r="B2636">
            <v>35508</v>
          </cell>
          <cell r="C2636">
            <v>13.7</v>
          </cell>
          <cell r="D2636">
            <v>17949.099999999988</v>
          </cell>
        </row>
        <row r="2637">
          <cell r="A2637">
            <v>35509</v>
          </cell>
          <cell r="B2637">
            <v>35509</v>
          </cell>
          <cell r="C2637">
            <v>15.9</v>
          </cell>
          <cell r="D2637">
            <v>17964.999999999989</v>
          </cell>
        </row>
        <row r="2638">
          <cell r="A2638">
            <v>35510</v>
          </cell>
          <cell r="B2638">
            <v>35510</v>
          </cell>
          <cell r="C2638">
            <v>15.1</v>
          </cell>
          <cell r="D2638">
            <v>17980.099999999988</v>
          </cell>
        </row>
        <row r="2639">
          <cell r="A2639">
            <v>35511</v>
          </cell>
          <cell r="B2639">
            <v>35511</v>
          </cell>
          <cell r="C2639">
            <v>14</v>
          </cell>
          <cell r="D2639">
            <v>17994.099999999988</v>
          </cell>
        </row>
        <row r="2640">
          <cell r="A2640">
            <v>35512</v>
          </cell>
          <cell r="B2640">
            <v>35512</v>
          </cell>
          <cell r="C2640">
            <v>13</v>
          </cell>
          <cell r="D2640">
            <v>18007.099999999988</v>
          </cell>
        </row>
        <row r="2641">
          <cell r="A2641">
            <v>35513</v>
          </cell>
          <cell r="B2641">
            <v>35513</v>
          </cell>
          <cell r="C2641">
            <v>11.9</v>
          </cell>
          <cell r="D2641">
            <v>18018.999999999989</v>
          </cell>
        </row>
        <row r="2642">
          <cell r="A2642">
            <v>35514</v>
          </cell>
          <cell r="B2642">
            <v>35514</v>
          </cell>
          <cell r="C2642">
            <v>11.6</v>
          </cell>
          <cell r="D2642">
            <v>18030.599999999988</v>
          </cell>
        </row>
        <row r="2643">
          <cell r="A2643">
            <v>35515</v>
          </cell>
          <cell r="B2643">
            <v>35515</v>
          </cell>
          <cell r="C2643">
            <v>9</v>
          </cell>
          <cell r="D2643">
            <v>18039.599999999988</v>
          </cell>
        </row>
        <row r="2644">
          <cell r="A2644">
            <v>35516</v>
          </cell>
          <cell r="B2644">
            <v>35516</v>
          </cell>
          <cell r="C2644">
            <v>4.5</v>
          </cell>
          <cell r="D2644">
            <v>18044.099999999988</v>
          </cell>
        </row>
        <row r="2645">
          <cell r="A2645">
            <v>35517</v>
          </cell>
          <cell r="B2645">
            <v>35517</v>
          </cell>
          <cell r="C2645">
            <v>8.1</v>
          </cell>
          <cell r="D2645">
            <v>18052.199999999986</v>
          </cell>
        </row>
        <row r="2646">
          <cell r="A2646">
            <v>35518</v>
          </cell>
          <cell r="B2646">
            <v>35518</v>
          </cell>
          <cell r="C2646">
            <v>9.6999999999999993</v>
          </cell>
          <cell r="D2646">
            <v>18061.899999999987</v>
          </cell>
        </row>
        <row r="2647">
          <cell r="A2647">
            <v>35519</v>
          </cell>
          <cell r="B2647">
            <v>35519</v>
          </cell>
          <cell r="C2647">
            <v>9.8000000000000007</v>
          </cell>
          <cell r="D2647">
            <v>18071.699999999986</v>
          </cell>
        </row>
        <row r="2648">
          <cell r="A2648">
            <v>35520</v>
          </cell>
          <cell r="B2648">
            <v>35520</v>
          </cell>
          <cell r="C2648">
            <v>6.1</v>
          </cell>
          <cell r="D2648">
            <v>18077.799999999985</v>
          </cell>
        </row>
        <row r="2649">
          <cell r="A2649">
            <v>35521</v>
          </cell>
          <cell r="B2649">
            <v>35521</v>
          </cell>
          <cell r="C2649">
            <v>5</v>
          </cell>
          <cell r="D2649">
            <v>18082.799999999985</v>
          </cell>
        </row>
        <row r="2650">
          <cell r="A2650">
            <v>35522</v>
          </cell>
          <cell r="B2650">
            <v>35522</v>
          </cell>
          <cell r="C2650">
            <v>6.5</v>
          </cell>
          <cell r="D2650">
            <v>18089.299999999985</v>
          </cell>
        </row>
        <row r="2651">
          <cell r="A2651">
            <v>35523</v>
          </cell>
          <cell r="B2651">
            <v>35523</v>
          </cell>
          <cell r="C2651">
            <v>7.3</v>
          </cell>
          <cell r="D2651">
            <v>18096.599999999984</v>
          </cell>
        </row>
        <row r="2652">
          <cell r="A2652">
            <v>35524</v>
          </cell>
          <cell r="B2652">
            <v>35524</v>
          </cell>
          <cell r="C2652">
            <v>11.1</v>
          </cell>
          <cell r="D2652">
            <v>18107.699999999983</v>
          </cell>
        </row>
        <row r="2653">
          <cell r="A2653">
            <v>35525</v>
          </cell>
          <cell r="B2653">
            <v>35525</v>
          </cell>
          <cell r="C2653">
            <v>11.7</v>
          </cell>
          <cell r="D2653">
            <v>18119.399999999983</v>
          </cell>
        </row>
        <row r="2654">
          <cell r="A2654">
            <v>35526</v>
          </cell>
          <cell r="B2654">
            <v>35526</v>
          </cell>
          <cell r="C2654">
            <v>12</v>
          </cell>
          <cell r="D2654">
            <v>18131.399999999983</v>
          </cell>
        </row>
        <row r="2655">
          <cell r="A2655">
            <v>35527</v>
          </cell>
          <cell r="B2655">
            <v>35527</v>
          </cell>
          <cell r="C2655">
            <v>12.3</v>
          </cell>
          <cell r="D2655">
            <v>18143.699999999983</v>
          </cell>
        </row>
        <row r="2656">
          <cell r="A2656">
            <v>35528</v>
          </cell>
          <cell r="B2656">
            <v>35528</v>
          </cell>
          <cell r="C2656">
            <v>10.4</v>
          </cell>
          <cell r="D2656">
            <v>18154.099999999984</v>
          </cell>
        </row>
        <row r="2657">
          <cell r="A2657">
            <v>35529</v>
          </cell>
          <cell r="B2657">
            <v>35529</v>
          </cell>
          <cell r="C2657">
            <v>6.1</v>
          </cell>
          <cell r="D2657">
            <v>18160.199999999983</v>
          </cell>
        </row>
        <row r="2658">
          <cell r="A2658">
            <v>35530</v>
          </cell>
          <cell r="B2658">
            <v>35530</v>
          </cell>
          <cell r="C2658">
            <v>6.2</v>
          </cell>
          <cell r="D2658">
            <v>18166.399999999983</v>
          </cell>
        </row>
        <row r="2659">
          <cell r="A2659">
            <v>35531</v>
          </cell>
          <cell r="B2659">
            <v>35531</v>
          </cell>
          <cell r="C2659">
            <v>8.4</v>
          </cell>
          <cell r="D2659">
            <v>18174.799999999985</v>
          </cell>
        </row>
        <row r="2660">
          <cell r="A2660">
            <v>35532</v>
          </cell>
          <cell r="B2660">
            <v>35532</v>
          </cell>
          <cell r="C2660">
            <v>10.9</v>
          </cell>
          <cell r="D2660">
            <v>18185.699999999986</v>
          </cell>
        </row>
        <row r="2661">
          <cell r="A2661">
            <v>35533</v>
          </cell>
          <cell r="B2661">
            <v>35533</v>
          </cell>
          <cell r="C2661">
            <v>10.3</v>
          </cell>
          <cell r="D2661">
            <v>18195.999999999985</v>
          </cell>
        </row>
        <row r="2662">
          <cell r="A2662">
            <v>35534</v>
          </cell>
          <cell r="B2662">
            <v>35534</v>
          </cell>
          <cell r="C2662">
            <v>7.9</v>
          </cell>
          <cell r="D2662">
            <v>18203.899999999987</v>
          </cell>
        </row>
        <row r="2663">
          <cell r="A2663">
            <v>35535</v>
          </cell>
          <cell r="B2663">
            <v>35535</v>
          </cell>
          <cell r="C2663">
            <v>11.2</v>
          </cell>
          <cell r="D2663">
            <v>18215.099999999988</v>
          </cell>
        </row>
        <row r="2664">
          <cell r="A2664">
            <v>35536</v>
          </cell>
          <cell r="B2664">
            <v>35536</v>
          </cell>
          <cell r="C2664">
            <v>11.3</v>
          </cell>
          <cell r="D2664">
            <v>18226.399999999987</v>
          </cell>
        </row>
        <row r="2665">
          <cell r="A2665">
            <v>35537</v>
          </cell>
          <cell r="B2665">
            <v>35537</v>
          </cell>
          <cell r="C2665">
            <v>8.1</v>
          </cell>
          <cell r="D2665">
            <v>18234.499999999985</v>
          </cell>
        </row>
        <row r="2666">
          <cell r="A2666">
            <v>35538</v>
          </cell>
          <cell r="B2666">
            <v>35538</v>
          </cell>
          <cell r="C2666">
            <v>8.9</v>
          </cell>
          <cell r="D2666">
            <v>18243.399999999987</v>
          </cell>
        </row>
        <row r="2667">
          <cell r="A2667">
            <v>35539</v>
          </cell>
          <cell r="B2667">
            <v>35539</v>
          </cell>
          <cell r="C2667">
            <v>11</v>
          </cell>
          <cell r="D2667">
            <v>18254.399999999987</v>
          </cell>
        </row>
        <row r="2668">
          <cell r="A2668">
            <v>35540</v>
          </cell>
          <cell r="B2668">
            <v>35540</v>
          </cell>
          <cell r="C2668">
            <v>12</v>
          </cell>
          <cell r="D2668">
            <v>18266.399999999987</v>
          </cell>
        </row>
        <row r="2669">
          <cell r="A2669">
            <v>35541</v>
          </cell>
          <cell r="B2669">
            <v>35541</v>
          </cell>
          <cell r="C2669">
            <v>11.2</v>
          </cell>
          <cell r="D2669">
            <v>18277.599999999988</v>
          </cell>
        </row>
        <row r="2670">
          <cell r="A2670">
            <v>35542</v>
          </cell>
          <cell r="B2670">
            <v>35542</v>
          </cell>
          <cell r="C2670">
            <v>9.6999999999999993</v>
          </cell>
          <cell r="D2670">
            <v>18287.299999999988</v>
          </cell>
        </row>
        <row r="2671">
          <cell r="A2671">
            <v>35543</v>
          </cell>
          <cell r="B2671">
            <v>35543</v>
          </cell>
          <cell r="C2671">
            <v>9.5</v>
          </cell>
          <cell r="D2671">
            <v>18296.799999999988</v>
          </cell>
        </row>
        <row r="2672">
          <cell r="A2672">
            <v>35544</v>
          </cell>
          <cell r="B2672">
            <v>35544</v>
          </cell>
          <cell r="C2672">
            <v>4.5</v>
          </cell>
          <cell r="D2672">
            <v>18301.299999999988</v>
          </cell>
        </row>
        <row r="2673">
          <cell r="A2673">
            <v>35545</v>
          </cell>
          <cell r="B2673">
            <v>35545</v>
          </cell>
          <cell r="C2673">
            <v>4</v>
          </cell>
          <cell r="D2673">
            <v>18305.299999999988</v>
          </cell>
        </row>
        <row r="2674">
          <cell r="A2674">
            <v>35546</v>
          </cell>
          <cell r="B2674">
            <v>35546</v>
          </cell>
          <cell r="C2674">
            <v>5.8</v>
          </cell>
          <cell r="D2674">
            <v>18311.099999999988</v>
          </cell>
        </row>
        <row r="2675">
          <cell r="A2675">
            <v>35547</v>
          </cell>
          <cell r="B2675">
            <v>35547</v>
          </cell>
          <cell r="C2675">
            <v>2.1</v>
          </cell>
          <cell r="D2675">
            <v>18313.199999999986</v>
          </cell>
        </row>
        <row r="2676">
          <cell r="A2676">
            <v>35548</v>
          </cell>
          <cell r="B2676">
            <v>35548</v>
          </cell>
          <cell r="C2676">
            <v>3.1</v>
          </cell>
          <cell r="D2676">
            <v>18316.299999999985</v>
          </cell>
        </row>
        <row r="2677">
          <cell r="A2677">
            <v>35549</v>
          </cell>
          <cell r="B2677">
            <v>35549</v>
          </cell>
          <cell r="C2677">
            <v>3.8</v>
          </cell>
          <cell r="D2677">
            <v>18320.099999999984</v>
          </cell>
        </row>
        <row r="2678">
          <cell r="A2678">
            <v>35550</v>
          </cell>
          <cell r="B2678">
            <v>35550</v>
          </cell>
          <cell r="C2678">
            <v>5.0999999999999996</v>
          </cell>
          <cell r="D2678">
            <v>18325.199999999983</v>
          </cell>
        </row>
        <row r="2679">
          <cell r="A2679">
            <v>35551</v>
          </cell>
          <cell r="B2679">
            <v>35551</v>
          </cell>
          <cell r="C2679">
            <v>5.7</v>
          </cell>
          <cell r="D2679">
            <v>18330.899999999983</v>
          </cell>
        </row>
        <row r="2680">
          <cell r="A2680">
            <v>35552</v>
          </cell>
          <cell r="B2680">
            <v>35552</v>
          </cell>
          <cell r="C2680">
            <v>1</v>
          </cell>
          <cell r="D2680">
            <v>18331.899999999983</v>
          </cell>
        </row>
        <row r="2681">
          <cell r="A2681">
            <v>35553</v>
          </cell>
          <cell r="B2681">
            <v>35553</v>
          </cell>
          <cell r="C2681">
            <v>1.2</v>
          </cell>
          <cell r="D2681">
            <v>18333.099999999984</v>
          </cell>
        </row>
        <row r="2682">
          <cell r="A2682">
            <v>35554</v>
          </cell>
          <cell r="B2682">
            <v>35554</v>
          </cell>
          <cell r="C2682">
            <v>0.2</v>
          </cell>
          <cell r="D2682">
            <v>18333.299999999985</v>
          </cell>
        </row>
        <row r="2683">
          <cell r="A2683">
            <v>35555</v>
          </cell>
          <cell r="B2683">
            <v>35555</v>
          </cell>
          <cell r="C2683">
            <v>0</v>
          </cell>
          <cell r="D2683">
            <v>18333.299999999985</v>
          </cell>
        </row>
        <row r="2684">
          <cell r="A2684">
            <v>35556</v>
          </cell>
          <cell r="B2684">
            <v>35556</v>
          </cell>
          <cell r="C2684">
            <v>0</v>
          </cell>
          <cell r="D2684">
            <v>18333.299999999985</v>
          </cell>
        </row>
        <row r="2685">
          <cell r="A2685">
            <v>35557</v>
          </cell>
          <cell r="B2685">
            <v>35557</v>
          </cell>
          <cell r="C2685">
            <v>7.5</v>
          </cell>
          <cell r="D2685">
            <v>18340.799999999985</v>
          </cell>
        </row>
        <row r="2686">
          <cell r="A2686">
            <v>35558</v>
          </cell>
          <cell r="B2686">
            <v>35558</v>
          </cell>
          <cell r="C2686">
            <v>6.5</v>
          </cell>
          <cell r="D2686">
            <v>18347.299999999985</v>
          </cell>
        </row>
        <row r="2687">
          <cell r="A2687">
            <v>35559</v>
          </cell>
          <cell r="B2687">
            <v>35559</v>
          </cell>
          <cell r="C2687">
            <v>4.5</v>
          </cell>
          <cell r="D2687">
            <v>18351.799999999985</v>
          </cell>
        </row>
        <row r="2688">
          <cell r="A2688">
            <v>35560</v>
          </cell>
          <cell r="B2688">
            <v>35560</v>
          </cell>
          <cell r="C2688">
            <v>3.9</v>
          </cell>
          <cell r="D2688">
            <v>18355.699999999986</v>
          </cell>
        </row>
        <row r="2689">
          <cell r="A2689">
            <v>35561</v>
          </cell>
          <cell r="B2689">
            <v>35561</v>
          </cell>
          <cell r="C2689">
            <v>0</v>
          </cell>
          <cell r="D2689">
            <v>18355.699999999986</v>
          </cell>
        </row>
        <row r="2690">
          <cell r="A2690">
            <v>35562</v>
          </cell>
          <cell r="B2690">
            <v>35562</v>
          </cell>
          <cell r="C2690">
            <v>0</v>
          </cell>
          <cell r="D2690">
            <v>18355.699999999986</v>
          </cell>
        </row>
        <row r="2691">
          <cell r="A2691">
            <v>35563</v>
          </cell>
          <cell r="B2691">
            <v>35563</v>
          </cell>
          <cell r="C2691">
            <v>0</v>
          </cell>
          <cell r="D2691">
            <v>18355.699999999986</v>
          </cell>
        </row>
        <row r="2692">
          <cell r="A2692">
            <v>35564</v>
          </cell>
          <cell r="B2692">
            <v>35564</v>
          </cell>
          <cell r="C2692">
            <v>0</v>
          </cell>
          <cell r="D2692">
            <v>18355.699999999986</v>
          </cell>
        </row>
        <row r="2693">
          <cell r="A2693">
            <v>35565</v>
          </cell>
          <cell r="B2693">
            <v>35565</v>
          </cell>
          <cell r="C2693">
            <v>0</v>
          </cell>
          <cell r="D2693">
            <v>18355.699999999986</v>
          </cell>
        </row>
        <row r="2694">
          <cell r="A2694">
            <v>35566</v>
          </cell>
          <cell r="B2694">
            <v>35566</v>
          </cell>
          <cell r="C2694">
            <v>0</v>
          </cell>
          <cell r="D2694">
            <v>18355.699999999986</v>
          </cell>
        </row>
        <row r="2695">
          <cell r="A2695">
            <v>35567</v>
          </cell>
          <cell r="B2695">
            <v>35567</v>
          </cell>
          <cell r="C2695">
            <v>0</v>
          </cell>
          <cell r="D2695">
            <v>18355.699999999986</v>
          </cell>
        </row>
        <row r="2696">
          <cell r="A2696">
            <v>35568</v>
          </cell>
          <cell r="B2696">
            <v>35568</v>
          </cell>
          <cell r="C2696">
            <v>0</v>
          </cell>
          <cell r="D2696">
            <v>18355.699999999986</v>
          </cell>
        </row>
        <row r="2697">
          <cell r="A2697">
            <v>35569</v>
          </cell>
          <cell r="B2697">
            <v>35569</v>
          </cell>
          <cell r="C2697">
            <v>0</v>
          </cell>
          <cell r="D2697">
            <v>18355.699999999986</v>
          </cell>
        </row>
        <row r="2698">
          <cell r="A2698">
            <v>35570</v>
          </cell>
          <cell r="B2698">
            <v>35570</v>
          </cell>
          <cell r="C2698">
            <v>0</v>
          </cell>
          <cell r="D2698">
            <v>18355.699999999986</v>
          </cell>
        </row>
        <row r="2699">
          <cell r="A2699">
            <v>35571</v>
          </cell>
          <cell r="B2699">
            <v>35571</v>
          </cell>
          <cell r="C2699">
            <v>0.6</v>
          </cell>
          <cell r="D2699">
            <v>18356.299999999985</v>
          </cell>
        </row>
        <row r="2700">
          <cell r="A2700">
            <v>35572</v>
          </cell>
          <cell r="B2700">
            <v>35572</v>
          </cell>
          <cell r="C2700">
            <v>5.4</v>
          </cell>
          <cell r="D2700">
            <v>18361.699999999986</v>
          </cell>
        </row>
        <row r="2701">
          <cell r="A2701">
            <v>35573</v>
          </cell>
          <cell r="B2701">
            <v>35573</v>
          </cell>
          <cell r="C2701">
            <v>6.4</v>
          </cell>
          <cell r="D2701">
            <v>18368.099999999988</v>
          </cell>
        </row>
        <row r="2702">
          <cell r="A2702">
            <v>35574</v>
          </cell>
          <cell r="B2702">
            <v>35574</v>
          </cell>
          <cell r="C2702">
            <v>6.3</v>
          </cell>
          <cell r="D2702">
            <v>18374.399999999987</v>
          </cell>
        </row>
        <row r="2703">
          <cell r="A2703">
            <v>35575</v>
          </cell>
          <cell r="B2703">
            <v>35575</v>
          </cell>
          <cell r="C2703">
            <v>4.7</v>
          </cell>
          <cell r="D2703">
            <v>18379.099999999988</v>
          </cell>
        </row>
        <row r="2704">
          <cell r="A2704">
            <v>35576</v>
          </cell>
          <cell r="B2704">
            <v>35576</v>
          </cell>
          <cell r="C2704">
            <v>3.3</v>
          </cell>
          <cell r="D2704">
            <v>18382.399999999987</v>
          </cell>
        </row>
        <row r="2705">
          <cell r="A2705">
            <v>35577</v>
          </cell>
          <cell r="B2705">
            <v>35577</v>
          </cell>
          <cell r="C2705">
            <v>4.7</v>
          </cell>
          <cell r="D2705">
            <v>18387.099999999988</v>
          </cell>
        </row>
        <row r="2706">
          <cell r="A2706">
            <v>35578</v>
          </cell>
          <cell r="B2706">
            <v>35578</v>
          </cell>
          <cell r="C2706">
            <v>4.8</v>
          </cell>
          <cell r="D2706">
            <v>18391.899999999987</v>
          </cell>
        </row>
        <row r="2707">
          <cell r="A2707">
            <v>35579</v>
          </cell>
          <cell r="B2707">
            <v>35579</v>
          </cell>
          <cell r="C2707">
            <v>4.9000000000000004</v>
          </cell>
          <cell r="D2707">
            <v>18396.799999999988</v>
          </cell>
        </row>
        <row r="2708">
          <cell r="A2708">
            <v>35580</v>
          </cell>
          <cell r="B2708">
            <v>35580</v>
          </cell>
          <cell r="C2708">
            <v>4.4000000000000004</v>
          </cell>
          <cell r="D2708">
            <v>18401.19999999999</v>
          </cell>
        </row>
        <row r="2709">
          <cell r="A2709">
            <v>35581</v>
          </cell>
          <cell r="B2709">
            <v>35581</v>
          </cell>
          <cell r="C2709">
            <v>5.2</v>
          </cell>
          <cell r="D2709">
            <v>18406.399999999991</v>
          </cell>
        </row>
        <row r="2710">
          <cell r="A2710">
            <v>35582</v>
          </cell>
          <cell r="B2710">
            <v>35582</v>
          </cell>
          <cell r="C2710">
            <v>3.4</v>
          </cell>
          <cell r="D2710">
            <v>18409.799999999992</v>
          </cell>
        </row>
        <row r="2711">
          <cell r="A2711">
            <v>35583</v>
          </cell>
          <cell r="B2711">
            <v>35583</v>
          </cell>
          <cell r="C2711">
            <v>9.9999999999999645E-2</v>
          </cell>
          <cell r="D2711">
            <v>18409.899999999991</v>
          </cell>
        </row>
        <row r="2712">
          <cell r="A2712">
            <v>35584</v>
          </cell>
          <cell r="B2712">
            <v>35584</v>
          </cell>
          <cell r="C2712">
            <v>0</v>
          </cell>
          <cell r="D2712">
            <v>18409.899999999991</v>
          </cell>
        </row>
        <row r="2713">
          <cell r="A2713">
            <v>35585</v>
          </cell>
          <cell r="B2713">
            <v>35585</v>
          </cell>
          <cell r="C2713">
            <v>0</v>
          </cell>
          <cell r="D2713">
            <v>18409.899999999991</v>
          </cell>
        </row>
        <row r="2714">
          <cell r="A2714">
            <v>35586</v>
          </cell>
          <cell r="B2714">
            <v>35586</v>
          </cell>
          <cell r="C2714">
            <v>0</v>
          </cell>
          <cell r="D2714">
            <v>18409.899999999991</v>
          </cell>
        </row>
        <row r="2715">
          <cell r="A2715">
            <v>35587</v>
          </cell>
          <cell r="B2715">
            <v>35587</v>
          </cell>
          <cell r="C2715">
            <v>0</v>
          </cell>
          <cell r="D2715">
            <v>18409.899999999991</v>
          </cell>
        </row>
        <row r="2716">
          <cell r="A2716">
            <v>35588</v>
          </cell>
          <cell r="B2716">
            <v>35588</v>
          </cell>
          <cell r="C2716">
            <v>0</v>
          </cell>
          <cell r="D2716">
            <v>18409.899999999991</v>
          </cell>
        </row>
        <row r="2717">
          <cell r="A2717">
            <v>35589</v>
          </cell>
          <cell r="B2717">
            <v>35589</v>
          </cell>
          <cell r="C2717">
            <v>0</v>
          </cell>
          <cell r="D2717">
            <v>18409.899999999991</v>
          </cell>
        </row>
        <row r="2718">
          <cell r="A2718">
            <v>35590</v>
          </cell>
          <cell r="B2718">
            <v>35590</v>
          </cell>
          <cell r="C2718">
            <v>0</v>
          </cell>
          <cell r="D2718">
            <v>18409.899999999991</v>
          </cell>
        </row>
        <row r="2719">
          <cell r="A2719">
            <v>35591</v>
          </cell>
          <cell r="B2719">
            <v>35591</v>
          </cell>
          <cell r="C2719">
            <v>0</v>
          </cell>
          <cell r="D2719">
            <v>18409.899999999991</v>
          </cell>
        </row>
        <row r="2720">
          <cell r="A2720">
            <v>35592</v>
          </cell>
          <cell r="B2720">
            <v>35592</v>
          </cell>
          <cell r="C2720">
            <v>0</v>
          </cell>
          <cell r="D2720">
            <v>18409.899999999991</v>
          </cell>
        </row>
        <row r="2721">
          <cell r="A2721">
            <v>35593</v>
          </cell>
          <cell r="B2721">
            <v>35593</v>
          </cell>
          <cell r="C2721">
            <v>0</v>
          </cell>
          <cell r="D2721">
            <v>18409.899999999991</v>
          </cell>
        </row>
        <row r="2722">
          <cell r="A2722">
            <v>35594</v>
          </cell>
          <cell r="B2722">
            <v>35594</v>
          </cell>
          <cell r="C2722">
            <v>0</v>
          </cell>
          <cell r="D2722">
            <v>18409.899999999991</v>
          </cell>
        </row>
        <row r="2723">
          <cell r="A2723">
            <v>35595</v>
          </cell>
          <cell r="B2723">
            <v>35595</v>
          </cell>
          <cell r="C2723">
            <v>0</v>
          </cell>
          <cell r="D2723">
            <v>18409.899999999991</v>
          </cell>
        </row>
        <row r="2724">
          <cell r="A2724">
            <v>35596</v>
          </cell>
          <cell r="B2724">
            <v>35596</v>
          </cell>
          <cell r="C2724">
            <v>0</v>
          </cell>
          <cell r="D2724">
            <v>18409.899999999991</v>
          </cell>
        </row>
        <row r="2725">
          <cell r="A2725">
            <v>35597</v>
          </cell>
          <cell r="B2725">
            <v>35597</v>
          </cell>
          <cell r="C2725">
            <v>0.9</v>
          </cell>
          <cell r="D2725">
            <v>18410.799999999992</v>
          </cell>
        </row>
        <row r="2726">
          <cell r="A2726">
            <v>35598</v>
          </cell>
          <cell r="B2726">
            <v>35598</v>
          </cell>
          <cell r="C2726">
            <v>0.5</v>
          </cell>
          <cell r="D2726">
            <v>18411.299999999992</v>
          </cell>
        </row>
        <row r="2727">
          <cell r="A2727">
            <v>35599</v>
          </cell>
          <cell r="B2727">
            <v>35599</v>
          </cell>
          <cell r="C2727">
            <v>0.3</v>
          </cell>
          <cell r="D2727">
            <v>18411.599999999991</v>
          </cell>
        </row>
        <row r="2728">
          <cell r="A2728">
            <v>35600</v>
          </cell>
          <cell r="B2728">
            <v>35600</v>
          </cell>
          <cell r="C2728">
            <v>0</v>
          </cell>
          <cell r="D2728">
            <v>18411.599999999991</v>
          </cell>
        </row>
        <row r="2729">
          <cell r="A2729">
            <v>35601</v>
          </cell>
          <cell r="B2729">
            <v>35601</v>
          </cell>
          <cell r="C2729">
            <v>0</v>
          </cell>
          <cell r="D2729">
            <v>18411.599999999991</v>
          </cell>
        </row>
        <row r="2730">
          <cell r="A2730">
            <v>35602</v>
          </cell>
          <cell r="B2730">
            <v>35602</v>
          </cell>
          <cell r="C2730">
            <v>0</v>
          </cell>
          <cell r="D2730">
            <v>18411.599999999991</v>
          </cell>
        </row>
        <row r="2731">
          <cell r="A2731">
            <v>35603</v>
          </cell>
          <cell r="B2731">
            <v>35603</v>
          </cell>
          <cell r="C2731">
            <v>0</v>
          </cell>
          <cell r="D2731">
            <v>18411.599999999991</v>
          </cell>
        </row>
        <row r="2732">
          <cell r="A2732">
            <v>35604</v>
          </cell>
          <cell r="B2732">
            <v>35604</v>
          </cell>
          <cell r="C2732">
            <v>0.5</v>
          </cell>
          <cell r="D2732">
            <v>18412.099999999991</v>
          </cell>
        </row>
        <row r="2733">
          <cell r="A2733">
            <v>35605</v>
          </cell>
          <cell r="B2733">
            <v>35605</v>
          </cell>
          <cell r="C2733">
            <v>2</v>
          </cell>
          <cell r="D2733">
            <v>18414.099999999991</v>
          </cell>
        </row>
        <row r="2734">
          <cell r="A2734">
            <v>35606</v>
          </cell>
          <cell r="B2734">
            <v>35606</v>
          </cell>
          <cell r="C2734">
            <v>1.9</v>
          </cell>
          <cell r="D2734">
            <v>18415.999999999993</v>
          </cell>
        </row>
        <row r="2735">
          <cell r="A2735">
            <v>35607</v>
          </cell>
          <cell r="B2735">
            <v>35607</v>
          </cell>
          <cell r="C2735">
            <v>0</v>
          </cell>
          <cell r="D2735">
            <v>18415.999999999993</v>
          </cell>
        </row>
        <row r="2736">
          <cell r="A2736">
            <v>35608</v>
          </cell>
          <cell r="B2736">
            <v>35608</v>
          </cell>
          <cell r="C2736">
            <v>0</v>
          </cell>
          <cell r="D2736">
            <v>18415.999999999993</v>
          </cell>
        </row>
        <row r="2737">
          <cell r="A2737">
            <v>35609</v>
          </cell>
          <cell r="B2737">
            <v>35609</v>
          </cell>
          <cell r="C2737">
            <v>0</v>
          </cell>
          <cell r="D2737">
            <v>18415.999999999993</v>
          </cell>
        </row>
        <row r="2738">
          <cell r="A2738">
            <v>35610</v>
          </cell>
          <cell r="B2738">
            <v>35610</v>
          </cell>
          <cell r="C2738">
            <v>0</v>
          </cell>
          <cell r="D2738">
            <v>18415.999999999993</v>
          </cell>
        </row>
        <row r="2739">
          <cell r="A2739">
            <v>35611</v>
          </cell>
          <cell r="B2739">
            <v>35611</v>
          </cell>
          <cell r="C2739">
            <v>0</v>
          </cell>
          <cell r="D2739">
            <v>18415.999999999993</v>
          </cell>
        </row>
        <row r="2740">
          <cell r="A2740">
            <v>35612</v>
          </cell>
          <cell r="B2740">
            <v>35612</v>
          </cell>
          <cell r="C2740">
            <v>0</v>
          </cell>
          <cell r="D2740">
            <v>18415.999999999993</v>
          </cell>
        </row>
        <row r="2741">
          <cell r="A2741">
            <v>35613</v>
          </cell>
          <cell r="B2741">
            <v>35613</v>
          </cell>
          <cell r="C2741">
            <v>0</v>
          </cell>
          <cell r="D2741">
            <v>18415.999999999993</v>
          </cell>
        </row>
        <row r="2742">
          <cell r="A2742">
            <v>35614</v>
          </cell>
          <cell r="B2742">
            <v>35614</v>
          </cell>
          <cell r="C2742">
            <v>0</v>
          </cell>
          <cell r="D2742">
            <v>18415.999999999993</v>
          </cell>
        </row>
        <row r="2743">
          <cell r="A2743">
            <v>35615</v>
          </cell>
          <cell r="B2743">
            <v>35615</v>
          </cell>
          <cell r="C2743">
            <v>0</v>
          </cell>
          <cell r="D2743">
            <v>18415.999999999993</v>
          </cell>
        </row>
        <row r="2744">
          <cell r="A2744">
            <v>35616</v>
          </cell>
          <cell r="B2744">
            <v>35616</v>
          </cell>
          <cell r="C2744">
            <v>0</v>
          </cell>
          <cell r="D2744">
            <v>18415.999999999993</v>
          </cell>
        </row>
        <row r="2745">
          <cell r="A2745">
            <v>35617</v>
          </cell>
          <cell r="B2745">
            <v>35617</v>
          </cell>
          <cell r="C2745">
            <v>0</v>
          </cell>
          <cell r="D2745">
            <v>18415.999999999993</v>
          </cell>
        </row>
        <row r="2746">
          <cell r="A2746">
            <v>35618</v>
          </cell>
          <cell r="B2746">
            <v>35618</v>
          </cell>
          <cell r="C2746">
            <v>0</v>
          </cell>
          <cell r="D2746">
            <v>18415.999999999993</v>
          </cell>
        </row>
        <row r="2747">
          <cell r="A2747">
            <v>35619</v>
          </cell>
          <cell r="B2747">
            <v>35619</v>
          </cell>
          <cell r="C2747">
            <v>0</v>
          </cell>
          <cell r="D2747">
            <v>18415.999999999993</v>
          </cell>
        </row>
        <row r="2748">
          <cell r="A2748">
            <v>35620</v>
          </cell>
          <cell r="B2748">
            <v>35620</v>
          </cell>
          <cell r="C2748">
            <v>0</v>
          </cell>
          <cell r="D2748">
            <v>18415.999999999993</v>
          </cell>
        </row>
        <row r="2749">
          <cell r="A2749">
            <v>35621</v>
          </cell>
          <cell r="B2749">
            <v>35621</v>
          </cell>
          <cell r="C2749">
            <v>0</v>
          </cell>
          <cell r="D2749">
            <v>18415.999999999993</v>
          </cell>
        </row>
        <row r="2750">
          <cell r="A2750">
            <v>35622</v>
          </cell>
          <cell r="B2750">
            <v>35622</v>
          </cell>
          <cell r="C2750">
            <v>0</v>
          </cell>
          <cell r="D2750">
            <v>18415.999999999993</v>
          </cell>
        </row>
        <row r="2751">
          <cell r="A2751">
            <v>35623</v>
          </cell>
          <cell r="B2751">
            <v>35623</v>
          </cell>
          <cell r="C2751">
            <v>0</v>
          </cell>
          <cell r="D2751">
            <v>18415.999999999993</v>
          </cell>
        </row>
        <row r="2752">
          <cell r="A2752">
            <v>35624</v>
          </cell>
          <cell r="B2752">
            <v>35624</v>
          </cell>
          <cell r="C2752">
            <v>0</v>
          </cell>
          <cell r="D2752">
            <v>18415.999999999993</v>
          </cell>
        </row>
        <row r="2753">
          <cell r="A2753">
            <v>35625</v>
          </cell>
          <cell r="B2753">
            <v>35625</v>
          </cell>
          <cell r="C2753">
            <v>0</v>
          </cell>
          <cell r="D2753">
            <v>18415.999999999993</v>
          </cell>
        </row>
        <row r="2754">
          <cell r="A2754">
            <v>35626</v>
          </cell>
          <cell r="B2754">
            <v>35626</v>
          </cell>
          <cell r="C2754">
            <v>1E-4</v>
          </cell>
          <cell r="D2754">
            <v>18416.000099999994</v>
          </cell>
        </row>
        <row r="2755">
          <cell r="A2755">
            <v>35627</v>
          </cell>
          <cell r="B2755">
            <v>35627</v>
          </cell>
          <cell r="C2755">
            <v>0</v>
          </cell>
          <cell r="D2755">
            <v>18416.000099999994</v>
          </cell>
        </row>
        <row r="2756">
          <cell r="A2756">
            <v>35628</v>
          </cell>
          <cell r="B2756">
            <v>35628</v>
          </cell>
          <cell r="C2756">
            <v>0</v>
          </cell>
          <cell r="D2756">
            <v>18416.000099999994</v>
          </cell>
        </row>
        <row r="2757">
          <cell r="A2757">
            <v>35629</v>
          </cell>
          <cell r="B2757">
            <v>35629</v>
          </cell>
          <cell r="C2757">
            <v>0</v>
          </cell>
          <cell r="D2757">
            <v>18416.000099999994</v>
          </cell>
        </row>
        <row r="2758">
          <cell r="A2758">
            <v>35630</v>
          </cell>
          <cell r="B2758">
            <v>35630</v>
          </cell>
          <cell r="C2758">
            <v>0</v>
          </cell>
          <cell r="D2758">
            <v>18416.000099999994</v>
          </cell>
        </row>
        <row r="2759">
          <cell r="A2759">
            <v>35631</v>
          </cell>
          <cell r="B2759">
            <v>35631</v>
          </cell>
          <cell r="C2759">
            <v>0</v>
          </cell>
          <cell r="D2759">
            <v>18416.000099999994</v>
          </cell>
        </row>
        <row r="2760">
          <cell r="A2760">
            <v>35632</v>
          </cell>
          <cell r="B2760">
            <v>35632</v>
          </cell>
          <cell r="C2760">
            <v>0</v>
          </cell>
          <cell r="D2760">
            <v>18416.000099999994</v>
          </cell>
        </row>
        <row r="2761">
          <cell r="A2761">
            <v>35633</v>
          </cell>
          <cell r="B2761">
            <v>35633</v>
          </cell>
          <cell r="C2761">
            <v>0</v>
          </cell>
          <cell r="D2761">
            <v>18416.000099999994</v>
          </cell>
        </row>
        <row r="2762">
          <cell r="A2762">
            <v>35634</v>
          </cell>
          <cell r="B2762">
            <v>35634</v>
          </cell>
          <cell r="C2762">
            <v>0</v>
          </cell>
          <cell r="D2762">
            <v>18416.000099999994</v>
          </cell>
        </row>
        <row r="2763">
          <cell r="A2763">
            <v>35635</v>
          </cell>
          <cell r="B2763">
            <v>35635</v>
          </cell>
          <cell r="C2763">
            <v>0</v>
          </cell>
          <cell r="D2763">
            <v>18416.000099999994</v>
          </cell>
        </row>
        <row r="2764">
          <cell r="A2764">
            <v>35636</v>
          </cell>
          <cell r="B2764">
            <v>35636</v>
          </cell>
          <cell r="C2764">
            <v>0</v>
          </cell>
          <cell r="D2764">
            <v>18416.000099999994</v>
          </cell>
        </row>
        <row r="2765">
          <cell r="A2765">
            <v>35637</v>
          </cell>
          <cell r="B2765">
            <v>35637</v>
          </cell>
          <cell r="C2765">
            <v>0</v>
          </cell>
          <cell r="D2765">
            <v>18416.000099999994</v>
          </cell>
        </row>
        <row r="2766">
          <cell r="A2766">
            <v>35638</v>
          </cell>
          <cell r="B2766">
            <v>35638</v>
          </cell>
          <cell r="C2766">
            <v>0</v>
          </cell>
          <cell r="D2766">
            <v>18416.000099999994</v>
          </cell>
        </row>
        <row r="2767">
          <cell r="A2767">
            <v>35639</v>
          </cell>
          <cell r="B2767">
            <v>35639</v>
          </cell>
          <cell r="C2767">
            <v>0</v>
          </cell>
          <cell r="D2767">
            <v>18416.000099999994</v>
          </cell>
        </row>
        <row r="2768">
          <cell r="A2768">
            <v>35640</v>
          </cell>
          <cell r="B2768">
            <v>35640</v>
          </cell>
          <cell r="C2768">
            <v>0</v>
          </cell>
          <cell r="D2768">
            <v>18416.000099999994</v>
          </cell>
        </row>
        <row r="2769">
          <cell r="A2769">
            <v>35641</v>
          </cell>
          <cell r="B2769">
            <v>35641</v>
          </cell>
          <cell r="C2769">
            <v>0</v>
          </cell>
          <cell r="D2769">
            <v>18416.000099999994</v>
          </cell>
        </row>
        <row r="2770">
          <cell r="A2770">
            <v>35642</v>
          </cell>
          <cell r="B2770">
            <v>35642</v>
          </cell>
          <cell r="C2770">
            <v>0</v>
          </cell>
          <cell r="D2770">
            <v>18416.000099999994</v>
          </cell>
        </row>
        <row r="2771">
          <cell r="A2771">
            <v>35643</v>
          </cell>
          <cell r="B2771">
            <v>35643</v>
          </cell>
          <cell r="C2771">
            <v>0</v>
          </cell>
          <cell r="D2771">
            <v>18416.000099999994</v>
          </cell>
        </row>
        <row r="2772">
          <cell r="A2772">
            <v>35644</v>
          </cell>
          <cell r="B2772">
            <v>35644</v>
          </cell>
          <cell r="C2772">
            <v>0</v>
          </cell>
          <cell r="D2772">
            <v>18416.000099999994</v>
          </cell>
        </row>
        <row r="2773">
          <cell r="A2773">
            <v>35645</v>
          </cell>
          <cell r="B2773">
            <v>35645</v>
          </cell>
          <cell r="C2773">
            <v>0</v>
          </cell>
          <cell r="D2773">
            <v>18416.000099999994</v>
          </cell>
        </row>
        <row r="2774">
          <cell r="A2774">
            <v>35646</v>
          </cell>
          <cell r="B2774">
            <v>35646</v>
          </cell>
          <cell r="C2774">
            <v>0</v>
          </cell>
          <cell r="D2774">
            <v>18416.000099999994</v>
          </cell>
        </row>
        <row r="2775">
          <cell r="A2775">
            <v>35647</v>
          </cell>
          <cell r="B2775">
            <v>35647</v>
          </cell>
          <cell r="C2775">
            <v>0</v>
          </cell>
          <cell r="D2775">
            <v>18416.000099999994</v>
          </cell>
        </row>
        <row r="2776">
          <cell r="A2776">
            <v>35648</v>
          </cell>
          <cell r="B2776">
            <v>35648</v>
          </cell>
          <cell r="C2776">
            <v>0</v>
          </cell>
          <cell r="D2776">
            <v>18416.000099999994</v>
          </cell>
        </row>
        <row r="2777">
          <cell r="A2777">
            <v>35649</v>
          </cell>
          <cell r="B2777">
            <v>35649</v>
          </cell>
          <cell r="C2777">
            <v>0</v>
          </cell>
          <cell r="D2777">
            <v>18416.000099999994</v>
          </cell>
        </row>
        <row r="2778">
          <cell r="A2778">
            <v>35650</v>
          </cell>
          <cell r="B2778">
            <v>35650</v>
          </cell>
          <cell r="C2778">
            <v>0</v>
          </cell>
          <cell r="D2778">
            <v>18416.000099999994</v>
          </cell>
        </row>
        <row r="2779">
          <cell r="A2779">
            <v>35651</v>
          </cell>
          <cell r="B2779">
            <v>35651</v>
          </cell>
          <cell r="C2779">
            <v>0</v>
          </cell>
          <cell r="D2779">
            <v>18416.000099999994</v>
          </cell>
        </row>
        <row r="2780">
          <cell r="A2780">
            <v>35652</v>
          </cell>
          <cell r="B2780">
            <v>35652</v>
          </cell>
          <cell r="C2780">
            <v>0</v>
          </cell>
          <cell r="D2780">
            <v>18416.000099999994</v>
          </cell>
        </row>
        <row r="2781">
          <cell r="A2781">
            <v>35653</v>
          </cell>
          <cell r="B2781">
            <v>35653</v>
          </cell>
          <cell r="C2781">
            <v>0</v>
          </cell>
          <cell r="D2781">
            <v>18416.000099999994</v>
          </cell>
        </row>
        <row r="2782">
          <cell r="A2782">
            <v>35654</v>
          </cell>
          <cell r="B2782">
            <v>35654</v>
          </cell>
          <cell r="C2782">
            <v>1E-4</v>
          </cell>
          <cell r="D2782">
            <v>18416.000199999995</v>
          </cell>
        </row>
        <row r="2783">
          <cell r="A2783">
            <v>35655</v>
          </cell>
          <cell r="B2783">
            <v>35655</v>
          </cell>
          <cell r="C2783">
            <v>0</v>
          </cell>
          <cell r="D2783">
            <v>18416.000199999995</v>
          </cell>
        </row>
        <row r="2784">
          <cell r="A2784">
            <v>35656</v>
          </cell>
          <cell r="B2784">
            <v>35656</v>
          </cell>
          <cell r="C2784">
            <v>0</v>
          </cell>
          <cell r="D2784">
            <v>18416.000199999995</v>
          </cell>
        </row>
        <row r="2785">
          <cell r="A2785">
            <v>35657</v>
          </cell>
          <cell r="B2785">
            <v>35657</v>
          </cell>
          <cell r="C2785">
            <v>0</v>
          </cell>
          <cell r="D2785">
            <v>18416.000199999995</v>
          </cell>
        </row>
        <row r="2786">
          <cell r="A2786">
            <v>35658</v>
          </cell>
          <cell r="B2786">
            <v>35658</v>
          </cell>
          <cell r="C2786">
            <v>0</v>
          </cell>
          <cell r="D2786">
            <v>18416.000199999995</v>
          </cell>
        </row>
        <row r="2787">
          <cell r="A2787">
            <v>35659</v>
          </cell>
          <cell r="B2787">
            <v>35659</v>
          </cell>
          <cell r="C2787">
            <v>0</v>
          </cell>
          <cell r="D2787">
            <v>18416.000199999995</v>
          </cell>
        </row>
        <row r="2788">
          <cell r="A2788">
            <v>35660</v>
          </cell>
          <cell r="B2788">
            <v>35660</v>
          </cell>
          <cell r="C2788">
            <v>0</v>
          </cell>
          <cell r="D2788">
            <v>18416.000199999995</v>
          </cell>
        </row>
        <row r="2789">
          <cell r="A2789">
            <v>35661</v>
          </cell>
          <cell r="B2789">
            <v>35661</v>
          </cell>
          <cell r="C2789">
            <v>0</v>
          </cell>
          <cell r="D2789">
            <v>18416.000199999995</v>
          </cell>
        </row>
        <row r="2790">
          <cell r="A2790">
            <v>35662</v>
          </cell>
          <cell r="B2790">
            <v>35662</v>
          </cell>
          <cell r="C2790">
            <v>0</v>
          </cell>
          <cell r="D2790">
            <v>18416.000199999995</v>
          </cell>
        </row>
        <row r="2791">
          <cell r="A2791">
            <v>35663</v>
          </cell>
          <cell r="B2791">
            <v>35663</v>
          </cell>
          <cell r="C2791">
            <v>0</v>
          </cell>
          <cell r="D2791">
            <v>18416.000199999995</v>
          </cell>
        </row>
        <row r="2792">
          <cell r="A2792">
            <v>35664</v>
          </cell>
          <cell r="B2792">
            <v>35664</v>
          </cell>
          <cell r="C2792">
            <v>0</v>
          </cell>
          <cell r="D2792">
            <v>18416.000199999995</v>
          </cell>
        </row>
        <row r="2793">
          <cell r="A2793">
            <v>35665</v>
          </cell>
          <cell r="B2793">
            <v>35665</v>
          </cell>
          <cell r="C2793">
            <v>0</v>
          </cell>
          <cell r="D2793">
            <v>18416.000199999995</v>
          </cell>
        </row>
        <row r="2794">
          <cell r="A2794">
            <v>35666</v>
          </cell>
          <cell r="B2794">
            <v>35666</v>
          </cell>
          <cell r="C2794">
            <v>0</v>
          </cell>
          <cell r="D2794">
            <v>18416.000199999995</v>
          </cell>
        </row>
        <row r="2795">
          <cell r="A2795">
            <v>35667</v>
          </cell>
          <cell r="B2795">
            <v>35667</v>
          </cell>
          <cell r="C2795">
            <v>0</v>
          </cell>
          <cell r="D2795">
            <v>18416.000199999995</v>
          </cell>
        </row>
        <row r="2796">
          <cell r="A2796">
            <v>35668</v>
          </cell>
          <cell r="B2796">
            <v>35668</v>
          </cell>
          <cell r="C2796">
            <v>0</v>
          </cell>
          <cell r="D2796">
            <v>18416.000199999995</v>
          </cell>
        </row>
        <row r="2797">
          <cell r="A2797">
            <v>35669</v>
          </cell>
          <cell r="B2797">
            <v>35669</v>
          </cell>
          <cell r="C2797">
            <v>0</v>
          </cell>
          <cell r="D2797">
            <v>18416.000199999995</v>
          </cell>
        </row>
        <row r="2798">
          <cell r="A2798">
            <v>35670</v>
          </cell>
          <cell r="B2798">
            <v>35670</v>
          </cell>
          <cell r="C2798">
            <v>0</v>
          </cell>
          <cell r="D2798">
            <v>18416.000199999995</v>
          </cell>
        </row>
        <row r="2799">
          <cell r="A2799">
            <v>35671</v>
          </cell>
          <cell r="B2799">
            <v>35671</v>
          </cell>
          <cell r="C2799">
            <v>0</v>
          </cell>
          <cell r="D2799">
            <v>18416.000199999995</v>
          </cell>
        </row>
        <row r="2800">
          <cell r="A2800">
            <v>35672</v>
          </cell>
          <cell r="B2800">
            <v>35672</v>
          </cell>
          <cell r="C2800">
            <v>0</v>
          </cell>
          <cell r="D2800">
            <v>18416.000199999995</v>
          </cell>
        </row>
        <row r="2801">
          <cell r="A2801">
            <v>35673</v>
          </cell>
          <cell r="B2801">
            <v>35673</v>
          </cell>
          <cell r="C2801">
            <v>0</v>
          </cell>
          <cell r="D2801">
            <v>18416.000199999995</v>
          </cell>
        </row>
        <row r="2802">
          <cell r="A2802">
            <v>35674</v>
          </cell>
          <cell r="B2802">
            <v>35674</v>
          </cell>
          <cell r="C2802">
            <v>0</v>
          </cell>
          <cell r="D2802">
            <v>18416.000199999995</v>
          </cell>
        </row>
        <row r="2803">
          <cell r="A2803">
            <v>35675</v>
          </cell>
          <cell r="B2803">
            <v>35675</v>
          </cell>
          <cell r="C2803">
            <v>0</v>
          </cell>
          <cell r="D2803">
            <v>18416.000199999995</v>
          </cell>
        </row>
        <row r="2804">
          <cell r="A2804">
            <v>35676</v>
          </cell>
          <cell r="B2804">
            <v>35676</v>
          </cell>
          <cell r="C2804">
            <v>0</v>
          </cell>
          <cell r="D2804">
            <v>18416.000199999995</v>
          </cell>
        </row>
        <row r="2805">
          <cell r="A2805">
            <v>35677</v>
          </cell>
          <cell r="B2805">
            <v>35677</v>
          </cell>
          <cell r="C2805">
            <v>0</v>
          </cell>
          <cell r="D2805">
            <v>18416.000199999995</v>
          </cell>
        </row>
        <row r="2806">
          <cell r="A2806">
            <v>35678</v>
          </cell>
          <cell r="B2806">
            <v>35678</v>
          </cell>
          <cell r="C2806">
            <v>0</v>
          </cell>
          <cell r="D2806">
            <v>18416.000199999995</v>
          </cell>
        </row>
        <row r="2807">
          <cell r="A2807">
            <v>35679</v>
          </cell>
          <cell r="B2807">
            <v>35679</v>
          </cell>
          <cell r="C2807">
            <v>0</v>
          </cell>
          <cell r="D2807">
            <v>18416.000199999995</v>
          </cell>
        </row>
        <row r="2808">
          <cell r="A2808">
            <v>35680</v>
          </cell>
          <cell r="B2808">
            <v>35680</v>
          </cell>
          <cell r="C2808">
            <v>0</v>
          </cell>
          <cell r="D2808">
            <v>18416.000199999995</v>
          </cell>
        </row>
        <row r="2809">
          <cell r="A2809">
            <v>35681</v>
          </cell>
          <cell r="B2809">
            <v>35681</v>
          </cell>
          <cell r="C2809">
            <v>0</v>
          </cell>
          <cell r="D2809">
            <v>18416.000199999995</v>
          </cell>
        </row>
        <row r="2810">
          <cell r="A2810">
            <v>35682</v>
          </cell>
          <cell r="B2810">
            <v>35682</v>
          </cell>
          <cell r="C2810">
            <v>0.69979999999999998</v>
          </cell>
          <cell r="D2810">
            <v>18416.699999999993</v>
          </cell>
        </row>
        <row r="2811">
          <cell r="A2811">
            <v>35683</v>
          </cell>
          <cell r="B2811">
            <v>35683</v>
          </cell>
          <cell r="C2811">
            <v>2.2000000000000002</v>
          </cell>
          <cell r="D2811">
            <v>18418.899999999994</v>
          </cell>
        </row>
        <row r="2812">
          <cell r="A2812">
            <v>35684</v>
          </cell>
          <cell r="B2812">
            <v>35684</v>
          </cell>
          <cell r="C2812">
            <v>1.2</v>
          </cell>
          <cell r="D2812">
            <v>18420.099999999995</v>
          </cell>
        </row>
        <row r="2813">
          <cell r="A2813">
            <v>35685</v>
          </cell>
          <cell r="B2813">
            <v>35685</v>
          </cell>
          <cell r="C2813">
            <v>0</v>
          </cell>
          <cell r="D2813">
            <v>18420.099999999995</v>
          </cell>
        </row>
        <row r="2814">
          <cell r="A2814">
            <v>35686</v>
          </cell>
          <cell r="B2814">
            <v>35686</v>
          </cell>
          <cell r="C2814">
            <v>0.7</v>
          </cell>
          <cell r="D2814">
            <v>18420.799999999996</v>
          </cell>
        </row>
        <row r="2815">
          <cell r="A2815">
            <v>35687</v>
          </cell>
          <cell r="B2815">
            <v>35687</v>
          </cell>
          <cell r="C2815">
            <v>2.5</v>
          </cell>
          <cell r="D2815">
            <v>18423.299999999996</v>
          </cell>
        </row>
        <row r="2816">
          <cell r="A2816">
            <v>35688</v>
          </cell>
          <cell r="B2816">
            <v>35688</v>
          </cell>
          <cell r="C2816">
            <v>1.9</v>
          </cell>
          <cell r="D2816">
            <v>18425.199999999997</v>
          </cell>
        </row>
        <row r="2817">
          <cell r="A2817">
            <v>35689</v>
          </cell>
          <cell r="B2817">
            <v>35689</v>
          </cell>
          <cell r="C2817">
            <v>0</v>
          </cell>
          <cell r="D2817">
            <v>18425.199999999997</v>
          </cell>
        </row>
        <row r="2818">
          <cell r="A2818">
            <v>35690</v>
          </cell>
          <cell r="B2818">
            <v>35690</v>
          </cell>
          <cell r="C2818">
            <v>0</v>
          </cell>
          <cell r="D2818">
            <v>18425.199999999997</v>
          </cell>
        </row>
        <row r="2819">
          <cell r="A2819">
            <v>35691</v>
          </cell>
          <cell r="B2819">
            <v>35691</v>
          </cell>
          <cell r="C2819">
            <v>1.5</v>
          </cell>
          <cell r="D2819">
            <v>18426.699999999997</v>
          </cell>
        </row>
        <row r="2820">
          <cell r="A2820">
            <v>35692</v>
          </cell>
          <cell r="B2820">
            <v>35692</v>
          </cell>
          <cell r="C2820">
            <v>2.7</v>
          </cell>
          <cell r="D2820">
            <v>18429.399999999998</v>
          </cell>
        </row>
        <row r="2821">
          <cell r="A2821">
            <v>35693</v>
          </cell>
          <cell r="B2821">
            <v>35693</v>
          </cell>
          <cell r="C2821">
            <v>6</v>
          </cell>
          <cell r="D2821">
            <v>18435.399999999998</v>
          </cell>
        </row>
        <row r="2822">
          <cell r="A2822">
            <v>35694</v>
          </cell>
          <cell r="B2822">
            <v>35694</v>
          </cell>
          <cell r="C2822">
            <v>5.7</v>
          </cell>
          <cell r="D2822">
            <v>18441.099999999999</v>
          </cell>
        </row>
        <row r="2823">
          <cell r="A2823">
            <v>35695</v>
          </cell>
          <cell r="B2823">
            <v>35695</v>
          </cell>
          <cell r="C2823">
            <v>4.3</v>
          </cell>
          <cell r="D2823">
            <v>18445.399999999998</v>
          </cell>
        </row>
        <row r="2824">
          <cell r="A2824">
            <v>35696</v>
          </cell>
          <cell r="B2824">
            <v>35696</v>
          </cell>
          <cell r="C2824">
            <v>3.1</v>
          </cell>
          <cell r="D2824">
            <v>18448.499999999996</v>
          </cell>
        </row>
        <row r="2825">
          <cell r="A2825">
            <v>35697</v>
          </cell>
          <cell r="B2825">
            <v>35697</v>
          </cell>
          <cell r="C2825">
            <v>2.4</v>
          </cell>
          <cell r="D2825">
            <v>18450.899999999998</v>
          </cell>
        </row>
        <row r="2826">
          <cell r="A2826">
            <v>35698</v>
          </cell>
          <cell r="B2826">
            <v>35698</v>
          </cell>
          <cell r="C2826">
            <v>1.9</v>
          </cell>
          <cell r="D2826">
            <v>18452.8</v>
          </cell>
        </row>
        <row r="2827">
          <cell r="A2827">
            <v>35699</v>
          </cell>
          <cell r="B2827">
            <v>35699</v>
          </cell>
          <cell r="C2827">
            <v>1.2</v>
          </cell>
          <cell r="D2827">
            <v>18454</v>
          </cell>
        </row>
        <row r="2828">
          <cell r="A2828">
            <v>35700</v>
          </cell>
          <cell r="B2828">
            <v>35700</v>
          </cell>
          <cell r="C2828">
            <v>2.6</v>
          </cell>
          <cell r="D2828">
            <v>18456.599999999999</v>
          </cell>
        </row>
        <row r="2829">
          <cell r="A2829">
            <v>35701</v>
          </cell>
          <cell r="B2829">
            <v>35701</v>
          </cell>
          <cell r="C2829">
            <v>4.5</v>
          </cell>
          <cell r="D2829">
            <v>18461.099999999999</v>
          </cell>
        </row>
        <row r="2830">
          <cell r="A2830">
            <v>35702</v>
          </cell>
          <cell r="B2830">
            <v>35702</v>
          </cell>
          <cell r="C2830">
            <v>1.9</v>
          </cell>
          <cell r="D2830">
            <v>18463</v>
          </cell>
        </row>
        <row r="2831">
          <cell r="A2831">
            <v>35703</v>
          </cell>
          <cell r="B2831">
            <v>35703</v>
          </cell>
          <cell r="C2831">
            <v>0.9</v>
          </cell>
          <cell r="D2831">
            <v>18463.900000000001</v>
          </cell>
        </row>
        <row r="2832">
          <cell r="A2832">
            <v>35704</v>
          </cell>
          <cell r="B2832">
            <v>35704</v>
          </cell>
          <cell r="C2832">
            <v>2.4</v>
          </cell>
          <cell r="D2832">
            <v>18466.300000000003</v>
          </cell>
        </row>
        <row r="2833">
          <cell r="A2833">
            <v>35705</v>
          </cell>
          <cell r="B2833">
            <v>35705</v>
          </cell>
          <cell r="C2833">
            <v>3.4</v>
          </cell>
          <cell r="D2833">
            <v>18469.700000000004</v>
          </cell>
        </row>
        <row r="2834">
          <cell r="A2834">
            <v>35706</v>
          </cell>
          <cell r="B2834">
            <v>35706</v>
          </cell>
          <cell r="C2834">
            <v>4.5</v>
          </cell>
          <cell r="D2834">
            <v>18474.200000000004</v>
          </cell>
        </row>
        <row r="2835">
          <cell r="A2835">
            <v>35707</v>
          </cell>
          <cell r="B2835">
            <v>35707</v>
          </cell>
          <cell r="C2835">
            <v>1.3</v>
          </cell>
          <cell r="D2835">
            <v>18475.500000000004</v>
          </cell>
        </row>
        <row r="2836">
          <cell r="A2836">
            <v>35708</v>
          </cell>
          <cell r="B2836">
            <v>35708</v>
          </cell>
          <cell r="C2836">
            <v>0</v>
          </cell>
          <cell r="D2836">
            <v>18475.500000000004</v>
          </cell>
        </row>
        <row r="2837">
          <cell r="A2837">
            <v>35709</v>
          </cell>
          <cell r="B2837">
            <v>35709</v>
          </cell>
          <cell r="C2837">
            <v>0</v>
          </cell>
          <cell r="D2837">
            <v>18475.500000000004</v>
          </cell>
        </row>
        <row r="2838">
          <cell r="A2838">
            <v>35710</v>
          </cell>
          <cell r="B2838">
            <v>35710</v>
          </cell>
          <cell r="C2838">
            <v>0</v>
          </cell>
          <cell r="D2838">
            <v>18475.500000000004</v>
          </cell>
        </row>
        <row r="2839">
          <cell r="A2839">
            <v>35711</v>
          </cell>
          <cell r="B2839">
            <v>35711</v>
          </cell>
          <cell r="C2839">
            <v>0</v>
          </cell>
          <cell r="D2839">
            <v>18475.500000000004</v>
          </cell>
        </row>
        <row r="2840">
          <cell r="A2840">
            <v>35712</v>
          </cell>
          <cell r="B2840">
            <v>35712</v>
          </cell>
          <cell r="C2840">
            <v>0</v>
          </cell>
          <cell r="D2840">
            <v>18475.500000000004</v>
          </cell>
        </row>
        <row r="2841">
          <cell r="A2841">
            <v>35713</v>
          </cell>
          <cell r="B2841">
            <v>35713</v>
          </cell>
          <cell r="C2841">
            <v>0.7</v>
          </cell>
          <cell r="D2841">
            <v>18476.200000000004</v>
          </cell>
        </row>
        <row r="2842">
          <cell r="A2842">
            <v>35714</v>
          </cell>
          <cell r="B2842">
            <v>35714</v>
          </cell>
          <cell r="C2842">
            <v>3.7</v>
          </cell>
          <cell r="D2842">
            <v>18479.900000000005</v>
          </cell>
        </row>
        <row r="2843">
          <cell r="A2843">
            <v>35715</v>
          </cell>
          <cell r="B2843">
            <v>35715</v>
          </cell>
          <cell r="C2843">
            <v>6.7</v>
          </cell>
          <cell r="D2843">
            <v>18486.600000000006</v>
          </cell>
        </row>
        <row r="2844">
          <cell r="A2844">
            <v>35716</v>
          </cell>
          <cell r="B2844">
            <v>35716</v>
          </cell>
          <cell r="C2844">
            <v>6</v>
          </cell>
          <cell r="D2844">
            <v>18492.600000000006</v>
          </cell>
        </row>
        <row r="2845">
          <cell r="A2845">
            <v>35717</v>
          </cell>
          <cell r="B2845">
            <v>35717</v>
          </cell>
          <cell r="C2845">
            <v>8.6999999999999993</v>
          </cell>
          <cell r="D2845">
            <v>18501.300000000007</v>
          </cell>
        </row>
        <row r="2846">
          <cell r="A2846">
            <v>35718</v>
          </cell>
          <cell r="B2846">
            <v>35718</v>
          </cell>
          <cell r="C2846">
            <v>9.1</v>
          </cell>
          <cell r="D2846">
            <v>18510.400000000005</v>
          </cell>
        </row>
        <row r="2847">
          <cell r="A2847">
            <v>35719</v>
          </cell>
          <cell r="B2847">
            <v>35719</v>
          </cell>
          <cell r="C2847">
            <v>10.7</v>
          </cell>
          <cell r="D2847">
            <v>18521.100000000006</v>
          </cell>
        </row>
        <row r="2848">
          <cell r="A2848">
            <v>35720</v>
          </cell>
          <cell r="B2848">
            <v>35720</v>
          </cell>
          <cell r="C2848">
            <v>8</v>
          </cell>
          <cell r="D2848">
            <v>18529.100000000006</v>
          </cell>
        </row>
        <row r="2849">
          <cell r="A2849">
            <v>35721</v>
          </cell>
          <cell r="B2849">
            <v>35721</v>
          </cell>
          <cell r="C2849">
            <v>3.3</v>
          </cell>
          <cell r="D2849">
            <v>18532.400000000005</v>
          </cell>
        </row>
        <row r="2850">
          <cell r="A2850">
            <v>35722</v>
          </cell>
          <cell r="B2850">
            <v>35722</v>
          </cell>
          <cell r="C2850">
            <v>3.1</v>
          </cell>
          <cell r="D2850">
            <v>18535.500000000004</v>
          </cell>
        </row>
        <row r="2851">
          <cell r="A2851">
            <v>35723</v>
          </cell>
          <cell r="B2851">
            <v>35723</v>
          </cell>
          <cell r="C2851">
            <v>5.9</v>
          </cell>
          <cell r="D2851">
            <v>18541.400000000005</v>
          </cell>
        </row>
        <row r="2852">
          <cell r="A2852">
            <v>35724</v>
          </cell>
          <cell r="B2852">
            <v>35724</v>
          </cell>
          <cell r="C2852">
            <v>12.2</v>
          </cell>
          <cell r="D2852">
            <v>18553.600000000006</v>
          </cell>
        </row>
        <row r="2853">
          <cell r="A2853">
            <v>35725</v>
          </cell>
          <cell r="B2853">
            <v>35725</v>
          </cell>
          <cell r="C2853">
            <v>12.3</v>
          </cell>
          <cell r="D2853">
            <v>18565.900000000005</v>
          </cell>
        </row>
        <row r="2854">
          <cell r="A2854">
            <v>35726</v>
          </cell>
          <cell r="B2854">
            <v>35726</v>
          </cell>
          <cell r="C2854">
            <v>8.1</v>
          </cell>
          <cell r="D2854">
            <v>18574.000000000004</v>
          </cell>
        </row>
        <row r="2855">
          <cell r="A2855">
            <v>35727</v>
          </cell>
          <cell r="B2855">
            <v>35727</v>
          </cell>
          <cell r="C2855">
            <v>11</v>
          </cell>
          <cell r="D2855">
            <v>18585.000000000004</v>
          </cell>
        </row>
        <row r="2856">
          <cell r="A2856">
            <v>35728</v>
          </cell>
          <cell r="B2856">
            <v>35728</v>
          </cell>
          <cell r="C2856">
            <v>11.6</v>
          </cell>
          <cell r="D2856">
            <v>18596.600000000002</v>
          </cell>
        </row>
        <row r="2857">
          <cell r="A2857">
            <v>35729</v>
          </cell>
          <cell r="B2857">
            <v>35729</v>
          </cell>
          <cell r="C2857">
            <v>13.4</v>
          </cell>
          <cell r="D2857">
            <v>18610.000000000004</v>
          </cell>
        </row>
        <row r="2858">
          <cell r="A2858">
            <v>35730</v>
          </cell>
          <cell r="B2858">
            <v>35730</v>
          </cell>
          <cell r="C2858">
            <v>15.2</v>
          </cell>
          <cell r="D2858">
            <v>18625.200000000004</v>
          </cell>
        </row>
        <row r="2859">
          <cell r="A2859">
            <v>35731</v>
          </cell>
          <cell r="B2859">
            <v>35731</v>
          </cell>
          <cell r="C2859">
            <v>14.9</v>
          </cell>
          <cell r="D2859">
            <v>18640.100000000006</v>
          </cell>
        </row>
        <row r="2860">
          <cell r="A2860">
            <v>35732</v>
          </cell>
          <cell r="B2860">
            <v>35732</v>
          </cell>
          <cell r="C2860">
            <v>11</v>
          </cell>
          <cell r="D2860">
            <v>18651.100000000006</v>
          </cell>
        </row>
        <row r="2861">
          <cell r="A2861">
            <v>35733</v>
          </cell>
          <cell r="B2861">
            <v>35733</v>
          </cell>
          <cell r="C2861">
            <v>9.6999999999999993</v>
          </cell>
          <cell r="D2861">
            <v>18660.800000000007</v>
          </cell>
        </row>
        <row r="2862">
          <cell r="A2862">
            <v>35734</v>
          </cell>
          <cell r="B2862">
            <v>35734</v>
          </cell>
          <cell r="C2862">
            <v>11.9</v>
          </cell>
          <cell r="D2862">
            <v>18672.700000000008</v>
          </cell>
        </row>
        <row r="2863">
          <cell r="A2863">
            <v>35735</v>
          </cell>
          <cell r="B2863">
            <v>35735</v>
          </cell>
          <cell r="C2863">
            <v>12.3</v>
          </cell>
          <cell r="D2863">
            <v>18685.000000000007</v>
          </cell>
        </row>
        <row r="2864">
          <cell r="A2864">
            <v>35736</v>
          </cell>
          <cell r="B2864">
            <v>35736</v>
          </cell>
          <cell r="C2864">
            <v>11.2</v>
          </cell>
          <cell r="D2864">
            <v>18696.200000000008</v>
          </cell>
        </row>
        <row r="2865">
          <cell r="A2865">
            <v>35737</v>
          </cell>
          <cell r="B2865">
            <v>35737</v>
          </cell>
          <cell r="C2865">
            <v>10.7</v>
          </cell>
          <cell r="D2865">
            <v>18706.900000000009</v>
          </cell>
        </row>
        <row r="2866">
          <cell r="A2866">
            <v>35738</v>
          </cell>
          <cell r="B2866">
            <v>35738</v>
          </cell>
          <cell r="C2866">
            <v>14.1</v>
          </cell>
          <cell r="D2866">
            <v>18721.000000000007</v>
          </cell>
        </row>
        <row r="2867">
          <cell r="A2867">
            <v>35739</v>
          </cell>
          <cell r="B2867">
            <v>35739</v>
          </cell>
          <cell r="C2867">
            <v>11.3</v>
          </cell>
          <cell r="D2867">
            <v>18732.300000000007</v>
          </cell>
        </row>
        <row r="2868">
          <cell r="A2868">
            <v>35740</v>
          </cell>
          <cell r="B2868">
            <v>35740</v>
          </cell>
          <cell r="C2868">
            <v>8.1</v>
          </cell>
          <cell r="D2868">
            <v>18740.400000000005</v>
          </cell>
        </row>
        <row r="2869">
          <cell r="A2869">
            <v>35741</v>
          </cell>
          <cell r="B2869">
            <v>35741</v>
          </cell>
          <cell r="C2869">
            <v>3.8</v>
          </cell>
          <cell r="D2869">
            <v>18744.200000000004</v>
          </cell>
        </row>
        <row r="2870">
          <cell r="A2870">
            <v>35742</v>
          </cell>
          <cell r="B2870">
            <v>35742</v>
          </cell>
          <cell r="C2870">
            <v>6.8</v>
          </cell>
          <cell r="D2870">
            <v>18751.000000000004</v>
          </cell>
        </row>
        <row r="2871">
          <cell r="A2871">
            <v>35743</v>
          </cell>
          <cell r="B2871">
            <v>35743</v>
          </cell>
          <cell r="C2871">
            <v>6.7</v>
          </cell>
          <cell r="D2871">
            <v>18757.700000000004</v>
          </cell>
        </row>
        <row r="2872">
          <cell r="A2872">
            <v>35744</v>
          </cell>
          <cell r="B2872">
            <v>35744</v>
          </cell>
          <cell r="C2872">
            <v>5.5</v>
          </cell>
          <cell r="D2872">
            <v>18763.200000000004</v>
          </cell>
        </row>
        <row r="2873">
          <cell r="A2873">
            <v>35745</v>
          </cell>
          <cell r="B2873">
            <v>35745</v>
          </cell>
          <cell r="C2873">
            <v>7.3</v>
          </cell>
          <cell r="D2873">
            <v>18770.500000000004</v>
          </cell>
        </row>
        <row r="2874">
          <cell r="A2874">
            <v>35746</v>
          </cell>
          <cell r="B2874">
            <v>35746</v>
          </cell>
          <cell r="C2874">
            <v>10.199999999999999</v>
          </cell>
          <cell r="D2874">
            <v>18780.700000000004</v>
          </cell>
        </row>
        <row r="2875">
          <cell r="A2875">
            <v>35747</v>
          </cell>
          <cell r="B2875">
            <v>35747</v>
          </cell>
          <cell r="C2875">
            <v>8.8000000000000007</v>
          </cell>
          <cell r="D2875">
            <v>18789.500000000004</v>
          </cell>
        </row>
        <row r="2876">
          <cell r="A2876">
            <v>35748</v>
          </cell>
          <cell r="B2876">
            <v>35748</v>
          </cell>
          <cell r="C2876">
            <v>9.3000000000000007</v>
          </cell>
          <cell r="D2876">
            <v>18798.800000000003</v>
          </cell>
        </row>
        <row r="2877">
          <cell r="A2877">
            <v>35749</v>
          </cell>
          <cell r="B2877">
            <v>35749</v>
          </cell>
          <cell r="C2877">
            <v>10</v>
          </cell>
          <cell r="D2877">
            <v>18808.800000000003</v>
          </cell>
        </row>
        <row r="2878">
          <cell r="A2878">
            <v>35750</v>
          </cell>
          <cell r="B2878">
            <v>35750</v>
          </cell>
          <cell r="C2878">
            <v>10</v>
          </cell>
          <cell r="D2878">
            <v>18818.800000000003</v>
          </cell>
        </row>
        <row r="2879">
          <cell r="A2879">
            <v>35751</v>
          </cell>
          <cell r="B2879">
            <v>35751</v>
          </cell>
          <cell r="C2879">
            <v>8.8000000000000007</v>
          </cell>
          <cell r="D2879">
            <v>18827.600000000002</v>
          </cell>
        </row>
        <row r="2880">
          <cell r="A2880">
            <v>35752</v>
          </cell>
          <cell r="B2880">
            <v>35752</v>
          </cell>
          <cell r="C2880">
            <v>12.3</v>
          </cell>
          <cell r="D2880">
            <v>18839.900000000001</v>
          </cell>
        </row>
        <row r="2881">
          <cell r="A2881">
            <v>35753</v>
          </cell>
          <cell r="B2881">
            <v>35753</v>
          </cell>
          <cell r="C2881">
            <v>15.5</v>
          </cell>
          <cell r="D2881">
            <v>18855.400000000001</v>
          </cell>
        </row>
        <row r="2882">
          <cell r="A2882">
            <v>35754</v>
          </cell>
          <cell r="B2882">
            <v>35754</v>
          </cell>
          <cell r="C2882">
            <v>14.7</v>
          </cell>
          <cell r="D2882">
            <v>18870.100000000002</v>
          </cell>
        </row>
        <row r="2883">
          <cell r="A2883">
            <v>35755</v>
          </cell>
          <cell r="B2883">
            <v>35755</v>
          </cell>
          <cell r="C2883">
            <v>15.2</v>
          </cell>
          <cell r="D2883">
            <v>18885.300000000003</v>
          </cell>
        </row>
        <row r="2884">
          <cell r="A2884">
            <v>35756</v>
          </cell>
          <cell r="B2884">
            <v>35756</v>
          </cell>
          <cell r="C2884">
            <v>14</v>
          </cell>
          <cell r="D2884">
            <v>18899.300000000003</v>
          </cell>
        </row>
        <row r="2885">
          <cell r="A2885">
            <v>35757</v>
          </cell>
          <cell r="B2885">
            <v>35757</v>
          </cell>
          <cell r="C2885">
            <v>15.2</v>
          </cell>
          <cell r="D2885">
            <v>18914.500000000004</v>
          </cell>
        </row>
        <row r="2886">
          <cell r="A2886">
            <v>35758</v>
          </cell>
          <cell r="B2886">
            <v>35758</v>
          </cell>
          <cell r="C2886">
            <v>14.4</v>
          </cell>
          <cell r="D2886">
            <v>18928.900000000005</v>
          </cell>
        </row>
        <row r="2887">
          <cell r="A2887">
            <v>35759</v>
          </cell>
          <cell r="B2887">
            <v>35759</v>
          </cell>
          <cell r="C2887">
            <v>14</v>
          </cell>
          <cell r="D2887">
            <v>18942.900000000005</v>
          </cell>
        </row>
        <row r="2888">
          <cell r="A2888">
            <v>35760</v>
          </cell>
          <cell r="B2888">
            <v>35760</v>
          </cell>
          <cell r="C2888">
            <v>13.5</v>
          </cell>
          <cell r="D2888">
            <v>18956.400000000005</v>
          </cell>
        </row>
        <row r="2889">
          <cell r="A2889">
            <v>35761</v>
          </cell>
          <cell r="B2889">
            <v>35761</v>
          </cell>
          <cell r="C2889">
            <v>15.6</v>
          </cell>
          <cell r="D2889">
            <v>18972.000000000004</v>
          </cell>
        </row>
        <row r="2890">
          <cell r="A2890">
            <v>35762</v>
          </cell>
          <cell r="B2890">
            <v>35762</v>
          </cell>
          <cell r="C2890">
            <v>14.8</v>
          </cell>
          <cell r="D2890">
            <v>18986.800000000003</v>
          </cell>
        </row>
        <row r="2891">
          <cell r="A2891">
            <v>35763</v>
          </cell>
          <cell r="B2891">
            <v>35763</v>
          </cell>
          <cell r="C2891">
            <v>11</v>
          </cell>
          <cell r="D2891">
            <v>18997.800000000003</v>
          </cell>
        </row>
        <row r="2892">
          <cell r="A2892">
            <v>35764</v>
          </cell>
          <cell r="B2892">
            <v>35764</v>
          </cell>
          <cell r="C2892">
            <v>8.1</v>
          </cell>
          <cell r="D2892">
            <v>19005.900000000001</v>
          </cell>
        </row>
        <row r="2893">
          <cell r="A2893">
            <v>35765</v>
          </cell>
          <cell r="B2893">
            <v>35765</v>
          </cell>
          <cell r="C2893">
            <v>12.1</v>
          </cell>
          <cell r="D2893">
            <v>19018</v>
          </cell>
        </row>
        <row r="2894">
          <cell r="A2894">
            <v>35766</v>
          </cell>
          <cell r="B2894">
            <v>35766</v>
          </cell>
          <cell r="C2894">
            <v>14.8</v>
          </cell>
          <cell r="D2894">
            <v>19032.8</v>
          </cell>
        </row>
        <row r="2895">
          <cell r="A2895">
            <v>35767</v>
          </cell>
          <cell r="B2895">
            <v>35767</v>
          </cell>
          <cell r="C2895">
            <v>13.4</v>
          </cell>
          <cell r="D2895">
            <v>19046.2</v>
          </cell>
        </row>
        <row r="2896">
          <cell r="A2896">
            <v>35768</v>
          </cell>
          <cell r="B2896">
            <v>35768</v>
          </cell>
          <cell r="C2896">
            <v>13.3</v>
          </cell>
          <cell r="D2896">
            <v>19059.5</v>
          </cell>
        </row>
        <row r="2897">
          <cell r="A2897">
            <v>35769</v>
          </cell>
          <cell r="B2897">
            <v>35769</v>
          </cell>
          <cell r="C2897">
            <v>15</v>
          </cell>
          <cell r="D2897">
            <v>19074.5</v>
          </cell>
        </row>
        <row r="2898">
          <cell r="A2898">
            <v>35770</v>
          </cell>
          <cell r="B2898">
            <v>35770</v>
          </cell>
          <cell r="C2898">
            <v>12.7</v>
          </cell>
          <cell r="D2898">
            <v>19087.2</v>
          </cell>
        </row>
        <row r="2899">
          <cell r="A2899">
            <v>35771</v>
          </cell>
          <cell r="B2899">
            <v>35771</v>
          </cell>
          <cell r="C2899">
            <v>10.3</v>
          </cell>
          <cell r="D2899">
            <v>19097.5</v>
          </cell>
        </row>
        <row r="2900">
          <cell r="A2900">
            <v>35772</v>
          </cell>
          <cell r="B2900">
            <v>35772</v>
          </cell>
          <cell r="C2900">
            <v>11</v>
          </cell>
          <cell r="D2900">
            <v>19108.5</v>
          </cell>
        </row>
        <row r="2901">
          <cell r="A2901">
            <v>35773</v>
          </cell>
          <cell r="B2901">
            <v>35773</v>
          </cell>
          <cell r="C2901">
            <v>11.3</v>
          </cell>
          <cell r="D2901">
            <v>19119.8</v>
          </cell>
        </row>
        <row r="2902">
          <cell r="A2902">
            <v>35774</v>
          </cell>
          <cell r="B2902">
            <v>35774</v>
          </cell>
          <cell r="C2902">
            <v>8.1</v>
          </cell>
          <cell r="D2902">
            <v>19127.899999999998</v>
          </cell>
        </row>
        <row r="2903">
          <cell r="A2903">
            <v>35775</v>
          </cell>
          <cell r="B2903">
            <v>35775</v>
          </cell>
          <cell r="C2903">
            <v>5.6</v>
          </cell>
          <cell r="D2903">
            <v>19133.499999999996</v>
          </cell>
        </row>
        <row r="2904">
          <cell r="A2904">
            <v>35776</v>
          </cell>
          <cell r="B2904">
            <v>35776</v>
          </cell>
          <cell r="C2904">
            <v>7.4</v>
          </cell>
          <cell r="D2904">
            <v>19140.899999999998</v>
          </cell>
        </row>
        <row r="2905">
          <cell r="A2905">
            <v>35777</v>
          </cell>
          <cell r="B2905">
            <v>35777</v>
          </cell>
          <cell r="C2905">
            <v>10.8</v>
          </cell>
          <cell r="D2905">
            <v>19151.699999999997</v>
          </cell>
        </row>
        <row r="2906">
          <cell r="A2906">
            <v>35778</v>
          </cell>
          <cell r="B2906">
            <v>35778</v>
          </cell>
          <cell r="C2906">
            <v>12</v>
          </cell>
          <cell r="D2906">
            <v>19163.699999999997</v>
          </cell>
        </row>
        <row r="2907">
          <cell r="A2907">
            <v>35779</v>
          </cell>
          <cell r="B2907">
            <v>35779</v>
          </cell>
          <cell r="C2907">
            <v>16.7</v>
          </cell>
          <cell r="D2907">
            <v>19180.399999999998</v>
          </cell>
        </row>
        <row r="2908">
          <cell r="A2908">
            <v>35780</v>
          </cell>
          <cell r="B2908">
            <v>35780</v>
          </cell>
          <cell r="C2908">
            <v>23.7</v>
          </cell>
          <cell r="D2908">
            <v>19204.099999999999</v>
          </cell>
        </row>
        <row r="2909">
          <cell r="A2909">
            <v>35781</v>
          </cell>
          <cell r="B2909">
            <v>35781</v>
          </cell>
          <cell r="C2909">
            <v>25.3</v>
          </cell>
          <cell r="D2909">
            <v>19229.399999999998</v>
          </cell>
        </row>
        <row r="2910">
          <cell r="A2910">
            <v>35782</v>
          </cell>
          <cell r="B2910">
            <v>35782</v>
          </cell>
          <cell r="C2910">
            <v>20.100000000000001</v>
          </cell>
          <cell r="D2910">
            <v>19249.499999999996</v>
          </cell>
        </row>
        <row r="2911">
          <cell r="A2911">
            <v>35783</v>
          </cell>
          <cell r="B2911">
            <v>35783</v>
          </cell>
          <cell r="C2911">
            <v>17.399999999999999</v>
          </cell>
          <cell r="D2911">
            <v>19266.899999999998</v>
          </cell>
        </row>
        <row r="2912">
          <cell r="A2912">
            <v>35784</v>
          </cell>
          <cell r="B2912">
            <v>35784</v>
          </cell>
          <cell r="C2912">
            <v>15.8</v>
          </cell>
          <cell r="D2912">
            <v>19282.699999999997</v>
          </cell>
        </row>
        <row r="2913">
          <cell r="A2913">
            <v>35785</v>
          </cell>
          <cell r="B2913">
            <v>35785</v>
          </cell>
          <cell r="C2913">
            <v>14</v>
          </cell>
          <cell r="D2913">
            <v>19296.699999999997</v>
          </cell>
        </row>
        <row r="2914">
          <cell r="A2914">
            <v>35786</v>
          </cell>
          <cell r="B2914">
            <v>35786</v>
          </cell>
          <cell r="C2914">
            <v>13.9</v>
          </cell>
          <cell r="D2914">
            <v>19310.599999999999</v>
          </cell>
        </row>
        <row r="2915">
          <cell r="A2915">
            <v>35787</v>
          </cell>
          <cell r="B2915">
            <v>35787</v>
          </cell>
          <cell r="C2915">
            <v>14</v>
          </cell>
          <cell r="D2915">
            <v>19324.599999999999</v>
          </cell>
        </row>
        <row r="2916">
          <cell r="A2916">
            <v>35788</v>
          </cell>
          <cell r="B2916">
            <v>35788</v>
          </cell>
          <cell r="C2916">
            <v>12.1</v>
          </cell>
          <cell r="D2916">
            <v>19336.699999999997</v>
          </cell>
        </row>
        <row r="2917">
          <cell r="A2917">
            <v>35789</v>
          </cell>
          <cell r="B2917">
            <v>35789</v>
          </cell>
          <cell r="C2917">
            <v>6.5</v>
          </cell>
          <cell r="D2917">
            <v>19343.199999999997</v>
          </cell>
        </row>
        <row r="2918">
          <cell r="A2918">
            <v>35790</v>
          </cell>
          <cell r="B2918">
            <v>35790</v>
          </cell>
          <cell r="C2918">
            <v>5.9</v>
          </cell>
          <cell r="D2918">
            <v>19349.099999999999</v>
          </cell>
        </row>
        <row r="2919">
          <cell r="A2919">
            <v>35791</v>
          </cell>
          <cell r="B2919">
            <v>35791</v>
          </cell>
          <cell r="C2919">
            <v>9</v>
          </cell>
          <cell r="D2919">
            <v>19358.099999999999</v>
          </cell>
        </row>
        <row r="2920">
          <cell r="A2920">
            <v>35792</v>
          </cell>
          <cell r="B2920">
            <v>35792</v>
          </cell>
          <cell r="C2920">
            <v>11</v>
          </cell>
          <cell r="D2920">
            <v>19369.099999999999</v>
          </cell>
        </row>
        <row r="2921">
          <cell r="A2921">
            <v>35793</v>
          </cell>
          <cell r="B2921">
            <v>35793</v>
          </cell>
          <cell r="C2921">
            <v>11.6</v>
          </cell>
          <cell r="D2921">
            <v>19380.699999999997</v>
          </cell>
        </row>
        <row r="2922">
          <cell r="A2922">
            <v>35794</v>
          </cell>
          <cell r="B2922">
            <v>35794</v>
          </cell>
          <cell r="C2922">
            <v>12.7</v>
          </cell>
          <cell r="D2922">
            <v>19393.399999999998</v>
          </cell>
        </row>
        <row r="2923">
          <cell r="A2923">
            <v>35795</v>
          </cell>
          <cell r="B2923">
            <v>35795</v>
          </cell>
          <cell r="C2923">
            <v>11.2</v>
          </cell>
          <cell r="D2923">
            <v>19404.599999999999</v>
          </cell>
        </row>
        <row r="2924">
          <cell r="A2924">
            <v>35796</v>
          </cell>
          <cell r="B2924">
            <v>35796</v>
          </cell>
          <cell r="C2924">
            <v>8.5</v>
          </cell>
          <cell r="D2924">
            <v>19413.099999999999</v>
          </cell>
        </row>
        <row r="2925">
          <cell r="A2925">
            <v>35797</v>
          </cell>
          <cell r="B2925">
            <v>35797</v>
          </cell>
          <cell r="C2925">
            <v>8.8000000000000007</v>
          </cell>
          <cell r="D2925">
            <v>19421.899999999998</v>
          </cell>
        </row>
        <row r="2926">
          <cell r="A2926">
            <v>35798</v>
          </cell>
          <cell r="B2926">
            <v>35798</v>
          </cell>
          <cell r="C2926">
            <v>7.2</v>
          </cell>
          <cell r="D2926">
            <v>19429.099999999999</v>
          </cell>
        </row>
        <row r="2927">
          <cell r="A2927">
            <v>35799</v>
          </cell>
          <cell r="B2927">
            <v>35799</v>
          </cell>
          <cell r="C2927">
            <v>9</v>
          </cell>
          <cell r="D2927">
            <v>19438.099999999999</v>
          </cell>
        </row>
        <row r="2928">
          <cell r="A2928">
            <v>35800</v>
          </cell>
          <cell r="B2928">
            <v>35800</v>
          </cell>
          <cell r="C2928">
            <v>8.1</v>
          </cell>
          <cell r="D2928">
            <v>19446.199999999997</v>
          </cell>
        </row>
        <row r="2929">
          <cell r="A2929">
            <v>35801</v>
          </cell>
          <cell r="B2929">
            <v>35801</v>
          </cell>
          <cell r="C2929">
            <v>10.199999999999999</v>
          </cell>
          <cell r="D2929">
            <v>19456.399999999998</v>
          </cell>
        </row>
        <row r="2930">
          <cell r="A2930">
            <v>35802</v>
          </cell>
          <cell r="B2930">
            <v>35802</v>
          </cell>
          <cell r="C2930">
            <v>9</v>
          </cell>
          <cell r="D2930">
            <v>19465.399999999998</v>
          </cell>
        </row>
        <row r="2931">
          <cell r="A2931">
            <v>35803</v>
          </cell>
          <cell r="B2931">
            <v>35803</v>
          </cell>
          <cell r="C2931">
            <v>7.9</v>
          </cell>
          <cell r="D2931">
            <v>19473.3</v>
          </cell>
        </row>
        <row r="2932">
          <cell r="A2932">
            <v>35804</v>
          </cell>
          <cell r="B2932">
            <v>35804</v>
          </cell>
          <cell r="C2932">
            <v>5.3</v>
          </cell>
          <cell r="D2932">
            <v>19478.599999999999</v>
          </cell>
        </row>
        <row r="2933">
          <cell r="A2933">
            <v>35805</v>
          </cell>
          <cell r="B2933">
            <v>35805</v>
          </cell>
          <cell r="C2933">
            <v>5.0999999999999996</v>
          </cell>
          <cell r="D2933">
            <v>19483.699999999997</v>
          </cell>
        </row>
        <row r="2934">
          <cell r="A2934">
            <v>35806</v>
          </cell>
          <cell r="B2934">
            <v>35806</v>
          </cell>
          <cell r="C2934">
            <v>10.6</v>
          </cell>
          <cell r="D2934">
            <v>19494.299999999996</v>
          </cell>
        </row>
        <row r="2935">
          <cell r="A2935">
            <v>35807</v>
          </cell>
          <cell r="B2935">
            <v>35807</v>
          </cell>
          <cell r="C2935">
            <v>10.7</v>
          </cell>
          <cell r="D2935">
            <v>19504.999999999996</v>
          </cell>
        </row>
        <row r="2936">
          <cell r="A2936">
            <v>35808</v>
          </cell>
          <cell r="B2936">
            <v>35808</v>
          </cell>
          <cell r="C2936">
            <v>12.8</v>
          </cell>
          <cell r="D2936">
            <v>19517.799999999996</v>
          </cell>
        </row>
        <row r="2937">
          <cell r="A2937">
            <v>35809</v>
          </cell>
          <cell r="B2937">
            <v>35809</v>
          </cell>
          <cell r="C2937">
            <v>10.3</v>
          </cell>
          <cell r="D2937">
            <v>19528.099999999995</v>
          </cell>
        </row>
        <row r="2938">
          <cell r="A2938">
            <v>35810</v>
          </cell>
          <cell r="B2938">
            <v>35810</v>
          </cell>
          <cell r="C2938">
            <v>9.3000000000000007</v>
          </cell>
          <cell r="D2938">
            <v>19537.399999999994</v>
          </cell>
        </row>
        <row r="2939">
          <cell r="A2939">
            <v>35811</v>
          </cell>
          <cell r="B2939">
            <v>35811</v>
          </cell>
          <cell r="C2939">
            <v>8.6999999999999993</v>
          </cell>
          <cell r="D2939">
            <v>19546.099999999995</v>
          </cell>
        </row>
        <row r="2940">
          <cell r="A2940">
            <v>35812</v>
          </cell>
          <cell r="B2940">
            <v>35812</v>
          </cell>
          <cell r="C2940">
            <v>9.6</v>
          </cell>
          <cell r="D2940">
            <v>19555.699999999993</v>
          </cell>
        </row>
        <row r="2941">
          <cell r="A2941">
            <v>35813</v>
          </cell>
          <cell r="B2941">
            <v>35813</v>
          </cell>
          <cell r="C2941">
            <v>10.4</v>
          </cell>
          <cell r="D2941">
            <v>19566.099999999995</v>
          </cell>
        </row>
        <row r="2942">
          <cell r="A2942">
            <v>35814</v>
          </cell>
          <cell r="B2942">
            <v>35814</v>
          </cell>
          <cell r="C2942">
            <v>11.1</v>
          </cell>
          <cell r="D2942">
            <v>19577.199999999993</v>
          </cell>
        </row>
        <row r="2943">
          <cell r="A2943">
            <v>35815</v>
          </cell>
          <cell r="B2943">
            <v>35815</v>
          </cell>
          <cell r="C2943">
            <v>12.2</v>
          </cell>
          <cell r="D2943">
            <v>19589.399999999994</v>
          </cell>
        </row>
        <row r="2944">
          <cell r="A2944">
            <v>35816</v>
          </cell>
          <cell r="B2944">
            <v>35816</v>
          </cell>
          <cell r="C2944">
            <v>14.6</v>
          </cell>
          <cell r="D2944">
            <v>19603.999999999993</v>
          </cell>
        </row>
        <row r="2945">
          <cell r="A2945">
            <v>35817</v>
          </cell>
          <cell r="B2945">
            <v>35817</v>
          </cell>
          <cell r="C2945">
            <v>13.1</v>
          </cell>
          <cell r="D2945">
            <v>19617.099999999991</v>
          </cell>
        </row>
        <row r="2946">
          <cell r="A2946">
            <v>35818</v>
          </cell>
          <cell r="B2946">
            <v>35818</v>
          </cell>
          <cell r="C2946">
            <v>15</v>
          </cell>
          <cell r="D2946">
            <v>19632.099999999991</v>
          </cell>
        </row>
        <row r="2947">
          <cell r="A2947">
            <v>35819</v>
          </cell>
          <cell r="B2947">
            <v>35819</v>
          </cell>
          <cell r="C2947">
            <v>15.9</v>
          </cell>
          <cell r="D2947">
            <v>19647.999999999993</v>
          </cell>
        </row>
        <row r="2948">
          <cell r="A2948">
            <v>35820</v>
          </cell>
          <cell r="B2948">
            <v>35820</v>
          </cell>
          <cell r="C2948">
            <v>17.5</v>
          </cell>
          <cell r="D2948">
            <v>19665.499999999993</v>
          </cell>
        </row>
        <row r="2949">
          <cell r="A2949">
            <v>35821</v>
          </cell>
          <cell r="B2949">
            <v>35821</v>
          </cell>
          <cell r="C2949">
            <v>19.3</v>
          </cell>
          <cell r="D2949">
            <v>19684.799999999992</v>
          </cell>
        </row>
        <row r="2950">
          <cell r="A2950">
            <v>35822</v>
          </cell>
          <cell r="B2950">
            <v>35822</v>
          </cell>
          <cell r="C2950">
            <v>20.5</v>
          </cell>
          <cell r="D2950">
            <v>19705.299999999992</v>
          </cell>
        </row>
        <row r="2951">
          <cell r="A2951">
            <v>35823</v>
          </cell>
          <cell r="B2951">
            <v>35823</v>
          </cell>
          <cell r="C2951">
            <v>15.6</v>
          </cell>
          <cell r="D2951">
            <v>19720.899999999991</v>
          </cell>
        </row>
        <row r="2952">
          <cell r="A2952">
            <v>35824</v>
          </cell>
          <cell r="B2952">
            <v>35824</v>
          </cell>
          <cell r="C2952">
            <v>17.100000000000001</v>
          </cell>
          <cell r="D2952">
            <v>19737.999999999989</v>
          </cell>
        </row>
        <row r="2953">
          <cell r="A2953">
            <v>35825</v>
          </cell>
          <cell r="B2953">
            <v>35825</v>
          </cell>
          <cell r="C2953">
            <v>14.5</v>
          </cell>
          <cell r="D2953">
            <v>19752.499999999989</v>
          </cell>
        </row>
        <row r="2954">
          <cell r="A2954">
            <v>35826</v>
          </cell>
          <cell r="B2954">
            <v>35826</v>
          </cell>
          <cell r="C2954">
            <v>19.3</v>
          </cell>
          <cell r="D2954">
            <v>19771.799999999988</v>
          </cell>
        </row>
        <row r="2955">
          <cell r="A2955">
            <v>35827</v>
          </cell>
          <cell r="B2955">
            <v>35827</v>
          </cell>
          <cell r="C2955">
            <v>22.3</v>
          </cell>
          <cell r="D2955">
            <v>19794.099999999988</v>
          </cell>
        </row>
        <row r="2956">
          <cell r="A2956">
            <v>35828</v>
          </cell>
          <cell r="B2956">
            <v>35828</v>
          </cell>
          <cell r="C2956">
            <v>20.9</v>
          </cell>
          <cell r="D2956">
            <v>19814.999999999989</v>
          </cell>
        </row>
        <row r="2957">
          <cell r="A2957">
            <v>35829</v>
          </cell>
          <cell r="B2957">
            <v>35829</v>
          </cell>
          <cell r="C2957">
            <v>16</v>
          </cell>
          <cell r="D2957">
            <v>19830.999999999989</v>
          </cell>
        </row>
        <row r="2958">
          <cell r="A2958">
            <v>35830</v>
          </cell>
          <cell r="B2958">
            <v>35830</v>
          </cell>
          <cell r="C2958">
            <v>15.1</v>
          </cell>
          <cell r="D2958">
            <v>19846.099999999988</v>
          </cell>
        </row>
        <row r="2959">
          <cell r="A2959">
            <v>35831</v>
          </cell>
          <cell r="B2959">
            <v>35831</v>
          </cell>
          <cell r="C2959">
            <v>12.1</v>
          </cell>
          <cell r="D2959">
            <v>19858.199999999986</v>
          </cell>
        </row>
        <row r="2960">
          <cell r="A2960">
            <v>35832</v>
          </cell>
          <cell r="B2960">
            <v>35832</v>
          </cell>
          <cell r="C2960">
            <v>10.6</v>
          </cell>
          <cell r="D2960">
            <v>19868.799999999985</v>
          </cell>
        </row>
        <row r="2961">
          <cell r="A2961">
            <v>35833</v>
          </cell>
          <cell r="B2961">
            <v>35833</v>
          </cell>
          <cell r="C2961">
            <v>11.6</v>
          </cell>
          <cell r="D2961">
            <v>19880.399999999983</v>
          </cell>
        </row>
        <row r="2962">
          <cell r="A2962">
            <v>35834</v>
          </cell>
          <cell r="B2962">
            <v>35834</v>
          </cell>
          <cell r="C2962">
            <v>11.5</v>
          </cell>
          <cell r="D2962">
            <v>19891.899999999983</v>
          </cell>
        </row>
        <row r="2963">
          <cell r="A2963">
            <v>35835</v>
          </cell>
          <cell r="B2963">
            <v>35835</v>
          </cell>
          <cell r="C2963">
            <v>9.6999999999999993</v>
          </cell>
          <cell r="D2963">
            <v>19901.599999999984</v>
          </cell>
        </row>
        <row r="2964">
          <cell r="A2964">
            <v>35836</v>
          </cell>
          <cell r="B2964">
            <v>35836</v>
          </cell>
          <cell r="C2964">
            <v>8.9</v>
          </cell>
          <cell r="D2964">
            <v>19910.499999999985</v>
          </cell>
        </row>
        <row r="2965">
          <cell r="A2965">
            <v>35837</v>
          </cell>
          <cell r="B2965">
            <v>35837</v>
          </cell>
          <cell r="C2965">
            <v>7.2</v>
          </cell>
          <cell r="D2965">
            <v>19917.699999999986</v>
          </cell>
        </row>
        <row r="2966">
          <cell r="A2966">
            <v>35838</v>
          </cell>
          <cell r="B2966">
            <v>35838</v>
          </cell>
          <cell r="C2966">
            <v>3.1</v>
          </cell>
          <cell r="D2966">
            <v>19920.799999999985</v>
          </cell>
        </row>
        <row r="2967">
          <cell r="A2967">
            <v>35839</v>
          </cell>
          <cell r="B2967">
            <v>35839</v>
          </cell>
          <cell r="C2967">
            <v>3.8</v>
          </cell>
          <cell r="D2967">
            <v>19924.599999999984</v>
          </cell>
        </row>
        <row r="2968">
          <cell r="A2968">
            <v>35840</v>
          </cell>
          <cell r="B2968">
            <v>35840</v>
          </cell>
          <cell r="C2968">
            <v>3.2</v>
          </cell>
          <cell r="D2968">
            <v>19927.799999999985</v>
          </cell>
        </row>
        <row r="2969">
          <cell r="A2969">
            <v>35841</v>
          </cell>
          <cell r="B2969">
            <v>35841</v>
          </cell>
          <cell r="C2969">
            <v>3.4</v>
          </cell>
          <cell r="D2969">
            <v>19931.199999999986</v>
          </cell>
        </row>
        <row r="2970">
          <cell r="A2970">
            <v>35842</v>
          </cell>
          <cell r="B2970">
            <v>35842</v>
          </cell>
          <cell r="C2970">
            <v>4.3</v>
          </cell>
          <cell r="D2970">
            <v>19935.499999999985</v>
          </cell>
        </row>
        <row r="2971">
          <cell r="A2971">
            <v>35843</v>
          </cell>
          <cell r="B2971">
            <v>35843</v>
          </cell>
          <cell r="C2971">
            <v>10.5</v>
          </cell>
          <cell r="D2971">
            <v>19945.999999999985</v>
          </cell>
        </row>
        <row r="2972">
          <cell r="A2972">
            <v>35844</v>
          </cell>
          <cell r="B2972">
            <v>35844</v>
          </cell>
          <cell r="C2972">
            <v>8.8000000000000007</v>
          </cell>
          <cell r="D2972">
            <v>19954.799999999985</v>
          </cell>
        </row>
        <row r="2973">
          <cell r="A2973">
            <v>35845</v>
          </cell>
          <cell r="B2973">
            <v>35845</v>
          </cell>
          <cell r="C2973">
            <v>8.8000000000000007</v>
          </cell>
          <cell r="D2973">
            <v>19963.599999999984</v>
          </cell>
        </row>
        <row r="2974">
          <cell r="A2974">
            <v>35846</v>
          </cell>
          <cell r="B2974">
            <v>35846</v>
          </cell>
          <cell r="C2974">
            <v>8.5</v>
          </cell>
          <cell r="D2974">
            <v>19972.099999999984</v>
          </cell>
        </row>
        <row r="2975">
          <cell r="A2975">
            <v>35847</v>
          </cell>
          <cell r="B2975">
            <v>35847</v>
          </cell>
          <cell r="C2975">
            <v>6.3</v>
          </cell>
          <cell r="D2975">
            <v>19978.399999999983</v>
          </cell>
        </row>
        <row r="2976">
          <cell r="A2976">
            <v>35848</v>
          </cell>
          <cell r="B2976">
            <v>35848</v>
          </cell>
          <cell r="C2976">
            <v>5.3</v>
          </cell>
          <cell r="D2976">
            <v>19983.699999999983</v>
          </cell>
        </row>
        <row r="2977">
          <cell r="A2977">
            <v>35849</v>
          </cell>
          <cell r="B2977">
            <v>35849</v>
          </cell>
          <cell r="C2977">
            <v>9.1999999999999993</v>
          </cell>
          <cell r="D2977">
            <v>19992.899999999983</v>
          </cell>
        </row>
        <row r="2978">
          <cell r="A2978">
            <v>35850</v>
          </cell>
          <cell r="B2978">
            <v>35850</v>
          </cell>
          <cell r="C2978">
            <v>6.1</v>
          </cell>
          <cell r="D2978">
            <v>19998.999999999982</v>
          </cell>
        </row>
        <row r="2979">
          <cell r="A2979">
            <v>35851</v>
          </cell>
          <cell r="B2979">
            <v>35851</v>
          </cell>
          <cell r="C2979">
            <v>6.2</v>
          </cell>
          <cell r="D2979">
            <v>20005.199999999983</v>
          </cell>
        </row>
        <row r="2980">
          <cell r="A2980">
            <v>35852</v>
          </cell>
          <cell r="B2980">
            <v>35852</v>
          </cell>
          <cell r="C2980">
            <v>5.8</v>
          </cell>
          <cell r="D2980">
            <v>20010.999999999982</v>
          </cell>
        </row>
        <row r="2981">
          <cell r="A2981">
            <v>35853</v>
          </cell>
          <cell r="B2981">
            <v>35853</v>
          </cell>
          <cell r="C2981">
            <v>5.5</v>
          </cell>
          <cell r="D2981">
            <v>20016.499999999982</v>
          </cell>
        </row>
        <row r="2982">
          <cell r="A2982">
            <v>35854</v>
          </cell>
          <cell r="B2982">
            <v>35854</v>
          </cell>
          <cell r="C2982">
            <v>10</v>
          </cell>
          <cell r="D2982">
            <v>20026.499999999982</v>
          </cell>
        </row>
        <row r="2983">
          <cell r="A2983">
            <v>35855</v>
          </cell>
          <cell r="B2983">
            <v>35855</v>
          </cell>
          <cell r="C2983">
            <v>12.6</v>
          </cell>
          <cell r="D2983">
            <v>20039.09999999998</v>
          </cell>
        </row>
        <row r="2984">
          <cell r="A2984">
            <v>35856</v>
          </cell>
          <cell r="B2984">
            <v>35856</v>
          </cell>
          <cell r="C2984">
            <v>11.2</v>
          </cell>
          <cell r="D2984">
            <v>20050.299999999981</v>
          </cell>
        </row>
        <row r="2985">
          <cell r="A2985">
            <v>35857</v>
          </cell>
          <cell r="B2985">
            <v>35857</v>
          </cell>
          <cell r="C2985">
            <v>6.9</v>
          </cell>
          <cell r="D2985">
            <v>20057.199999999983</v>
          </cell>
        </row>
        <row r="2986">
          <cell r="A2986">
            <v>35858</v>
          </cell>
          <cell r="B2986">
            <v>35858</v>
          </cell>
          <cell r="C2986">
            <v>1.8</v>
          </cell>
          <cell r="D2986">
            <v>20058.999999999982</v>
          </cell>
        </row>
        <row r="2987">
          <cell r="A2987">
            <v>35859</v>
          </cell>
          <cell r="B2987">
            <v>35859</v>
          </cell>
          <cell r="C2987">
            <v>9.6999999999999993</v>
          </cell>
          <cell r="D2987">
            <v>20068.699999999983</v>
          </cell>
        </row>
        <row r="2988">
          <cell r="A2988">
            <v>35860</v>
          </cell>
          <cell r="B2988">
            <v>35860</v>
          </cell>
          <cell r="C2988">
            <v>11.8</v>
          </cell>
          <cell r="D2988">
            <v>20080.499999999982</v>
          </cell>
        </row>
        <row r="2989">
          <cell r="A2989">
            <v>35861</v>
          </cell>
          <cell r="B2989">
            <v>35861</v>
          </cell>
          <cell r="C2989">
            <v>8.1999999999999993</v>
          </cell>
          <cell r="D2989">
            <v>20088.699999999983</v>
          </cell>
        </row>
        <row r="2990">
          <cell r="A2990">
            <v>35862</v>
          </cell>
          <cell r="B2990">
            <v>35862</v>
          </cell>
          <cell r="C2990">
            <v>10.5</v>
          </cell>
          <cell r="D2990">
            <v>20099.199999999983</v>
          </cell>
        </row>
        <row r="2991">
          <cell r="A2991">
            <v>35863</v>
          </cell>
          <cell r="B2991">
            <v>35863</v>
          </cell>
          <cell r="C2991">
            <v>15.1</v>
          </cell>
          <cell r="D2991">
            <v>20114.299999999981</v>
          </cell>
        </row>
        <row r="2992">
          <cell r="A2992">
            <v>35864</v>
          </cell>
          <cell r="B2992">
            <v>35864</v>
          </cell>
          <cell r="C2992">
            <v>14.2</v>
          </cell>
          <cell r="D2992">
            <v>20128.499999999982</v>
          </cell>
        </row>
        <row r="2993">
          <cell r="A2993">
            <v>35865</v>
          </cell>
          <cell r="B2993">
            <v>35865</v>
          </cell>
          <cell r="C2993">
            <v>14.2</v>
          </cell>
          <cell r="D2993">
            <v>20142.699999999983</v>
          </cell>
        </row>
        <row r="2994">
          <cell r="A2994">
            <v>35866</v>
          </cell>
          <cell r="B2994">
            <v>35866</v>
          </cell>
          <cell r="C2994">
            <v>15.5</v>
          </cell>
          <cell r="D2994">
            <v>20158.199999999983</v>
          </cell>
        </row>
        <row r="2995">
          <cell r="A2995">
            <v>35867</v>
          </cell>
          <cell r="B2995">
            <v>35867</v>
          </cell>
          <cell r="C2995">
            <v>12.9</v>
          </cell>
          <cell r="D2995">
            <v>20171.099999999984</v>
          </cell>
        </row>
        <row r="2996">
          <cell r="A2996">
            <v>35868</v>
          </cell>
          <cell r="B2996">
            <v>35868</v>
          </cell>
          <cell r="C2996">
            <v>10.1</v>
          </cell>
          <cell r="D2996">
            <v>20181.199999999983</v>
          </cell>
        </row>
        <row r="2997">
          <cell r="A2997">
            <v>35869</v>
          </cell>
          <cell r="B2997">
            <v>35869</v>
          </cell>
          <cell r="C2997">
            <v>12.6</v>
          </cell>
          <cell r="D2997">
            <v>20193.799999999981</v>
          </cell>
        </row>
        <row r="2998">
          <cell r="A2998">
            <v>35870</v>
          </cell>
          <cell r="B2998">
            <v>35870</v>
          </cell>
          <cell r="C2998">
            <v>9.4</v>
          </cell>
          <cell r="D2998">
            <v>20203.199999999983</v>
          </cell>
        </row>
        <row r="2999">
          <cell r="A2999">
            <v>35871</v>
          </cell>
          <cell r="B2999">
            <v>35871</v>
          </cell>
          <cell r="C2999">
            <v>6.6</v>
          </cell>
          <cell r="D2999">
            <v>20209.799999999981</v>
          </cell>
        </row>
        <row r="3000">
          <cell r="A3000">
            <v>35872</v>
          </cell>
          <cell r="B3000">
            <v>35872</v>
          </cell>
          <cell r="C3000">
            <v>6.8</v>
          </cell>
          <cell r="D3000">
            <v>20216.59999999998</v>
          </cell>
        </row>
        <row r="3001">
          <cell r="A3001">
            <v>35873</v>
          </cell>
          <cell r="B3001">
            <v>35873</v>
          </cell>
          <cell r="C3001">
            <v>10.6</v>
          </cell>
          <cell r="D3001">
            <v>20227.199999999979</v>
          </cell>
        </row>
        <row r="3002">
          <cell r="A3002">
            <v>35874</v>
          </cell>
          <cell r="B3002">
            <v>35874</v>
          </cell>
          <cell r="C3002">
            <v>11.5</v>
          </cell>
          <cell r="D3002">
            <v>20238.699999999979</v>
          </cell>
        </row>
        <row r="3003">
          <cell r="A3003">
            <v>35875</v>
          </cell>
          <cell r="B3003">
            <v>35875</v>
          </cell>
          <cell r="C3003">
            <v>12.8</v>
          </cell>
          <cell r="D3003">
            <v>20251.499999999978</v>
          </cell>
        </row>
        <row r="3004">
          <cell r="A3004">
            <v>35876</v>
          </cell>
          <cell r="B3004">
            <v>35876</v>
          </cell>
          <cell r="C3004">
            <v>13.2</v>
          </cell>
          <cell r="D3004">
            <v>20264.699999999979</v>
          </cell>
        </row>
        <row r="3005">
          <cell r="A3005">
            <v>35877</v>
          </cell>
          <cell r="B3005">
            <v>35877</v>
          </cell>
          <cell r="C3005">
            <v>12.4</v>
          </cell>
          <cell r="D3005">
            <v>20277.09999999998</v>
          </cell>
        </row>
        <row r="3006">
          <cell r="A3006">
            <v>35878</v>
          </cell>
          <cell r="B3006">
            <v>35878</v>
          </cell>
          <cell r="C3006">
            <v>12.3</v>
          </cell>
          <cell r="D3006">
            <v>20289.39999999998</v>
          </cell>
        </row>
        <row r="3007">
          <cell r="A3007">
            <v>35879</v>
          </cell>
          <cell r="B3007">
            <v>35879</v>
          </cell>
          <cell r="C3007">
            <v>13.4</v>
          </cell>
          <cell r="D3007">
            <v>20302.799999999981</v>
          </cell>
        </row>
        <row r="3008">
          <cell r="A3008">
            <v>35880</v>
          </cell>
          <cell r="B3008">
            <v>35880</v>
          </cell>
          <cell r="C3008">
            <v>11</v>
          </cell>
          <cell r="D3008">
            <v>20313.799999999981</v>
          </cell>
        </row>
        <row r="3009">
          <cell r="A3009">
            <v>35881</v>
          </cell>
          <cell r="B3009">
            <v>35881</v>
          </cell>
          <cell r="C3009">
            <v>7.8</v>
          </cell>
          <cell r="D3009">
            <v>20321.59999999998</v>
          </cell>
        </row>
        <row r="3010">
          <cell r="A3010">
            <v>35882</v>
          </cell>
          <cell r="B3010">
            <v>35882</v>
          </cell>
          <cell r="C3010">
            <v>4.8</v>
          </cell>
          <cell r="D3010">
            <v>20326.39999999998</v>
          </cell>
        </row>
        <row r="3011">
          <cell r="A3011">
            <v>35883</v>
          </cell>
          <cell r="B3011">
            <v>35883</v>
          </cell>
          <cell r="C3011">
            <v>3.9</v>
          </cell>
          <cell r="D3011">
            <v>20330.299999999981</v>
          </cell>
        </row>
        <row r="3012">
          <cell r="A3012">
            <v>35884</v>
          </cell>
          <cell r="B3012">
            <v>35884</v>
          </cell>
          <cell r="C3012">
            <v>4.4000000000000004</v>
          </cell>
          <cell r="D3012">
            <v>20334.699999999983</v>
          </cell>
        </row>
        <row r="3013">
          <cell r="A3013">
            <v>35885</v>
          </cell>
          <cell r="B3013">
            <v>35885</v>
          </cell>
          <cell r="C3013">
            <v>1.6</v>
          </cell>
          <cell r="D3013">
            <v>20336.299999999981</v>
          </cell>
        </row>
        <row r="3014">
          <cell r="A3014">
            <v>35886</v>
          </cell>
          <cell r="B3014">
            <v>35886</v>
          </cell>
          <cell r="C3014">
            <v>3.2</v>
          </cell>
          <cell r="D3014">
            <v>20339.499999999982</v>
          </cell>
        </row>
        <row r="3015">
          <cell r="A3015">
            <v>35887</v>
          </cell>
          <cell r="B3015">
            <v>35887</v>
          </cell>
          <cell r="C3015">
            <v>7.8</v>
          </cell>
          <cell r="D3015">
            <v>20347.299999999981</v>
          </cell>
        </row>
        <row r="3016">
          <cell r="A3016">
            <v>35888</v>
          </cell>
          <cell r="B3016">
            <v>35888</v>
          </cell>
          <cell r="C3016">
            <v>4.5</v>
          </cell>
          <cell r="D3016">
            <v>20351.799999999981</v>
          </cell>
        </row>
        <row r="3017">
          <cell r="A3017">
            <v>35889</v>
          </cell>
          <cell r="B3017">
            <v>35889</v>
          </cell>
          <cell r="C3017">
            <v>3.8</v>
          </cell>
          <cell r="D3017">
            <v>20355.59999999998</v>
          </cell>
        </row>
        <row r="3018">
          <cell r="A3018">
            <v>35890</v>
          </cell>
          <cell r="B3018">
            <v>35890</v>
          </cell>
          <cell r="C3018">
            <v>3.4</v>
          </cell>
          <cell r="D3018">
            <v>20358.999999999982</v>
          </cell>
        </row>
        <row r="3019">
          <cell r="A3019">
            <v>35891</v>
          </cell>
          <cell r="B3019">
            <v>35891</v>
          </cell>
          <cell r="C3019">
            <v>4.5</v>
          </cell>
          <cell r="D3019">
            <v>20363.499999999982</v>
          </cell>
        </row>
        <row r="3020">
          <cell r="A3020">
            <v>35892</v>
          </cell>
          <cell r="B3020">
            <v>35892</v>
          </cell>
          <cell r="C3020">
            <v>6.3</v>
          </cell>
          <cell r="D3020">
            <v>20369.799999999981</v>
          </cell>
        </row>
        <row r="3021">
          <cell r="A3021">
            <v>35893</v>
          </cell>
          <cell r="B3021">
            <v>35893</v>
          </cell>
          <cell r="C3021">
            <v>8.4</v>
          </cell>
          <cell r="D3021">
            <v>20378.199999999983</v>
          </cell>
        </row>
        <row r="3022">
          <cell r="A3022">
            <v>35894</v>
          </cell>
          <cell r="B3022">
            <v>35894</v>
          </cell>
          <cell r="C3022">
            <v>9.9</v>
          </cell>
          <cell r="D3022">
            <v>20388.099999999984</v>
          </cell>
        </row>
        <row r="3023">
          <cell r="A3023">
            <v>35895</v>
          </cell>
          <cell r="B3023">
            <v>35895</v>
          </cell>
          <cell r="C3023">
            <v>4.8</v>
          </cell>
          <cell r="D3023">
            <v>20392.899999999983</v>
          </cell>
        </row>
        <row r="3024">
          <cell r="A3024">
            <v>35896</v>
          </cell>
          <cell r="B3024">
            <v>35896</v>
          </cell>
          <cell r="C3024">
            <v>6.8</v>
          </cell>
          <cell r="D3024">
            <v>20399.699999999983</v>
          </cell>
        </row>
        <row r="3025">
          <cell r="A3025">
            <v>35897</v>
          </cell>
          <cell r="B3025">
            <v>35897</v>
          </cell>
          <cell r="C3025">
            <v>9</v>
          </cell>
          <cell r="D3025">
            <v>20408.699999999983</v>
          </cell>
        </row>
        <row r="3026">
          <cell r="A3026">
            <v>35898</v>
          </cell>
          <cell r="B3026">
            <v>35898</v>
          </cell>
          <cell r="C3026">
            <v>8.6999999999999993</v>
          </cell>
          <cell r="D3026">
            <v>20417.399999999983</v>
          </cell>
        </row>
        <row r="3027">
          <cell r="A3027">
            <v>35899</v>
          </cell>
          <cell r="B3027">
            <v>35899</v>
          </cell>
          <cell r="C3027">
            <v>9.1</v>
          </cell>
          <cell r="D3027">
            <v>20426.499999999982</v>
          </cell>
        </row>
        <row r="3028">
          <cell r="A3028">
            <v>35900</v>
          </cell>
          <cell r="B3028">
            <v>35900</v>
          </cell>
          <cell r="C3028">
            <v>7.1</v>
          </cell>
          <cell r="D3028">
            <v>20433.59999999998</v>
          </cell>
        </row>
        <row r="3029">
          <cell r="A3029">
            <v>35901</v>
          </cell>
          <cell r="B3029">
            <v>35901</v>
          </cell>
          <cell r="C3029">
            <v>7.5</v>
          </cell>
          <cell r="D3029">
            <v>20441.09999999998</v>
          </cell>
        </row>
        <row r="3030">
          <cell r="A3030">
            <v>35902</v>
          </cell>
          <cell r="B3030">
            <v>35902</v>
          </cell>
          <cell r="C3030">
            <v>7.7</v>
          </cell>
          <cell r="D3030">
            <v>20448.799999999981</v>
          </cell>
        </row>
        <row r="3031">
          <cell r="A3031">
            <v>35903</v>
          </cell>
          <cell r="B3031">
            <v>35903</v>
          </cell>
          <cell r="C3031">
            <v>8.1</v>
          </cell>
          <cell r="D3031">
            <v>20456.89999999998</v>
          </cell>
        </row>
        <row r="3032">
          <cell r="A3032">
            <v>35904</v>
          </cell>
          <cell r="B3032">
            <v>35904</v>
          </cell>
          <cell r="C3032">
            <v>7.7</v>
          </cell>
          <cell r="D3032">
            <v>20464.59999999998</v>
          </cell>
        </row>
        <row r="3033">
          <cell r="A3033">
            <v>35905</v>
          </cell>
          <cell r="B3033">
            <v>35905</v>
          </cell>
          <cell r="C3033">
            <v>5.7</v>
          </cell>
          <cell r="D3033">
            <v>20470.299999999981</v>
          </cell>
        </row>
        <row r="3034">
          <cell r="A3034">
            <v>35906</v>
          </cell>
          <cell r="B3034">
            <v>35906</v>
          </cell>
          <cell r="C3034">
            <v>5.5</v>
          </cell>
          <cell r="D3034">
            <v>20475.799999999981</v>
          </cell>
        </row>
        <row r="3035">
          <cell r="A3035">
            <v>35907</v>
          </cell>
          <cell r="B3035">
            <v>35907</v>
          </cell>
          <cell r="C3035">
            <v>3.7</v>
          </cell>
          <cell r="D3035">
            <v>20479.499999999982</v>
          </cell>
        </row>
        <row r="3036">
          <cell r="A3036">
            <v>35908</v>
          </cell>
          <cell r="B3036">
            <v>35908</v>
          </cell>
          <cell r="C3036">
            <v>1.4</v>
          </cell>
          <cell r="D3036">
            <v>20480.899999999983</v>
          </cell>
        </row>
        <row r="3037">
          <cell r="A3037">
            <v>35909</v>
          </cell>
          <cell r="B3037">
            <v>35909</v>
          </cell>
          <cell r="C3037">
            <v>1.9</v>
          </cell>
          <cell r="D3037">
            <v>20482.799999999985</v>
          </cell>
        </row>
        <row r="3038">
          <cell r="A3038">
            <v>35910</v>
          </cell>
          <cell r="B3038">
            <v>35910</v>
          </cell>
          <cell r="D3038">
            <v>20482.799999999985</v>
          </cell>
        </row>
        <row r="3039">
          <cell r="A3039">
            <v>35911</v>
          </cell>
          <cell r="B3039">
            <v>35911</v>
          </cell>
          <cell r="D3039">
            <v>20482.799999999985</v>
          </cell>
        </row>
        <row r="3040">
          <cell r="A3040">
            <v>35912</v>
          </cell>
          <cell r="B3040">
            <v>35912</v>
          </cell>
          <cell r="D3040">
            <v>20482.799999999985</v>
          </cell>
        </row>
        <row r="3041">
          <cell r="A3041">
            <v>35913</v>
          </cell>
          <cell r="B3041">
            <v>35913</v>
          </cell>
          <cell r="C3041">
            <v>0.6</v>
          </cell>
          <cell r="D3041">
            <v>20483.399999999983</v>
          </cell>
        </row>
        <row r="3042">
          <cell r="A3042">
            <v>35914</v>
          </cell>
          <cell r="B3042">
            <v>35914</v>
          </cell>
          <cell r="D3042">
            <v>20483.399999999983</v>
          </cell>
        </row>
        <row r="3043">
          <cell r="A3043">
            <v>35915</v>
          </cell>
          <cell r="B3043">
            <v>35915</v>
          </cell>
          <cell r="D3043">
            <v>20483.399999999983</v>
          </cell>
        </row>
        <row r="3044">
          <cell r="A3044">
            <v>35916</v>
          </cell>
          <cell r="B3044">
            <v>35916</v>
          </cell>
          <cell r="D3044">
            <v>20483.399999999983</v>
          </cell>
        </row>
        <row r="3045">
          <cell r="A3045">
            <v>35917</v>
          </cell>
          <cell r="B3045">
            <v>35917</v>
          </cell>
          <cell r="D3045">
            <v>20483.399999999983</v>
          </cell>
        </row>
        <row r="3046">
          <cell r="A3046">
            <v>35918</v>
          </cell>
          <cell r="B3046">
            <v>35918</v>
          </cell>
          <cell r="C3046">
            <v>2.4</v>
          </cell>
          <cell r="D3046">
            <v>20485.799999999985</v>
          </cell>
        </row>
        <row r="3047">
          <cell r="A3047">
            <v>35919</v>
          </cell>
          <cell r="B3047">
            <v>35919</v>
          </cell>
          <cell r="C3047">
            <v>6.4</v>
          </cell>
          <cell r="D3047">
            <v>20492.199999999986</v>
          </cell>
        </row>
        <row r="3048">
          <cell r="A3048">
            <v>35920</v>
          </cell>
          <cell r="B3048">
            <v>35920</v>
          </cell>
          <cell r="C3048">
            <v>5.8</v>
          </cell>
          <cell r="D3048">
            <v>20497.999999999985</v>
          </cell>
        </row>
        <row r="3049">
          <cell r="A3049">
            <v>35921</v>
          </cell>
          <cell r="B3049">
            <v>35921</v>
          </cell>
          <cell r="C3049">
            <v>3.8</v>
          </cell>
          <cell r="D3049">
            <v>20501.799999999985</v>
          </cell>
        </row>
        <row r="3050">
          <cell r="A3050">
            <v>35922</v>
          </cell>
          <cell r="B3050">
            <v>35922</v>
          </cell>
          <cell r="C3050">
            <v>0.5</v>
          </cell>
          <cell r="D3050">
            <v>20502.299999999985</v>
          </cell>
        </row>
        <row r="3051">
          <cell r="A3051">
            <v>35923</v>
          </cell>
          <cell r="B3051">
            <v>35923</v>
          </cell>
          <cell r="D3051">
            <v>20502.299999999985</v>
          </cell>
        </row>
        <row r="3052">
          <cell r="A3052">
            <v>35924</v>
          </cell>
          <cell r="B3052">
            <v>35924</v>
          </cell>
          <cell r="D3052">
            <v>20502.299999999985</v>
          </cell>
        </row>
        <row r="3053">
          <cell r="A3053">
            <v>35925</v>
          </cell>
          <cell r="B3053">
            <v>35925</v>
          </cell>
          <cell r="D3053">
            <v>20502.299999999985</v>
          </cell>
        </row>
        <row r="3054">
          <cell r="A3054">
            <v>35926</v>
          </cell>
          <cell r="B3054">
            <v>35926</v>
          </cell>
          <cell r="D3054">
            <v>20502.299999999985</v>
          </cell>
        </row>
        <row r="3055">
          <cell r="A3055">
            <v>35927</v>
          </cell>
          <cell r="B3055">
            <v>35927</v>
          </cell>
          <cell r="D3055">
            <v>20502.299999999985</v>
          </cell>
        </row>
        <row r="3056">
          <cell r="A3056">
            <v>35928</v>
          </cell>
          <cell r="B3056">
            <v>35928</v>
          </cell>
          <cell r="D3056">
            <v>20502.299999999985</v>
          </cell>
        </row>
        <row r="3057">
          <cell r="A3057">
            <v>35929</v>
          </cell>
          <cell r="B3057">
            <v>35929</v>
          </cell>
          <cell r="C3057">
            <v>1.4</v>
          </cell>
          <cell r="D3057">
            <v>20503.699999999986</v>
          </cell>
        </row>
        <row r="3058">
          <cell r="A3058">
            <v>35930</v>
          </cell>
          <cell r="B3058">
            <v>35930</v>
          </cell>
          <cell r="C3058">
            <v>1.2</v>
          </cell>
          <cell r="D3058">
            <v>20504.899999999987</v>
          </cell>
        </row>
        <row r="3059">
          <cell r="A3059">
            <v>35931</v>
          </cell>
          <cell r="B3059">
            <v>35931</v>
          </cell>
          <cell r="C3059">
            <v>1.5</v>
          </cell>
          <cell r="D3059">
            <v>20506.399999999987</v>
          </cell>
        </row>
        <row r="3060">
          <cell r="A3060">
            <v>35932</v>
          </cell>
          <cell r="B3060">
            <v>35932</v>
          </cell>
          <cell r="D3060">
            <v>20506.399999999987</v>
          </cell>
        </row>
        <row r="3061">
          <cell r="A3061">
            <v>35933</v>
          </cell>
          <cell r="B3061">
            <v>35933</v>
          </cell>
          <cell r="D3061">
            <v>20506.399999999987</v>
          </cell>
        </row>
        <row r="3062">
          <cell r="A3062">
            <v>35934</v>
          </cell>
          <cell r="B3062">
            <v>35934</v>
          </cell>
          <cell r="D3062">
            <v>20506.399999999987</v>
          </cell>
        </row>
        <row r="3063">
          <cell r="A3063">
            <v>35935</v>
          </cell>
          <cell r="B3063">
            <v>35935</v>
          </cell>
          <cell r="C3063">
            <v>0.7</v>
          </cell>
          <cell r="D3063">
            <v>20507.099999999988</v>
          </cell>
        </row>
        <row r="3064">
          <cell r="A3064">
            <v>35936</v>
          </cell>
          <cell r="B3064">
            <v>35936</v>
          </cell>
          <cell r="C3064">
            <v>3.7</v>
          </cell>
          <cell r="D3064">
            <v>20510.799999999988</v>
          </cell>
        </row>
        <row r="3065">
          <cell r="A3065">
            <v>35937</v>
          </cell>
          <cell r="B3065">
            <v>35937</v>
          </cell>
          <cell r="C3065">
            <v>5</v>
          </cell>
          <cell r="D3065">
            <v>20515.799999999988</v>
          </cell>
        </row>
        <row r="3066">
          <cell r="A3066">
            <v>35938</v>
          </cell>
          <cell r="B3066">
            <v>35938</v>
          </cell>
          <cell r="C3066">
            <v>4.0999999999999996</v>
          </cell>
          <cell r="D3066">
            <v>20519.899999999987</v>
          </cell>
        </row>
        <row r="3067">
          <cell r="A3067">
            <v>35939</v>
          </cell>
          <cell r="B3067">
            <v>35939</v>
          </cell>
          <cell r="C3067">
            <v>3.4</v>
          </cell>
          <cell r="D3067">
            <v>20523.299999999988</v>
          </cell>
        </row>
        <row r="3068">
          <cell r="A3068">
            <v>35940</v>
          </cell>
          <cell r="B3068">
            <v>35940</v>
          </cell>
          <cell r="C3068">
            <v>1.7</v>
          </cell>
          <cell r="D3068">
            <v>20524.999999999989</v>
          </cell>
        </row>
        <row r="3069">
          <cell r="A3069">
            <v>35941</v>
          </cell>
          <cell r="B3069">
            <v>35941</v>
          </cell>
          <cell r="C3069">
            <v>1.2</v>
          </cell>
          <cell r="D3069">
            <v>20526.19999999999</v>
          </cell>
        </row>
        <row r="3070">
          <cell r="A3070">
            <v>35942</v>
          </cell>
          <cell r="B3070">
            <v>35942</v>
          </cell>
          <cell r="D3070">
            <v>20526.19999999999</v>
          </cell>
        </row>
        <row r="3071">
          <cell r="A3071">
            <v>35943</v>
          </cell>
          <cell r="B3071">
            <v>35943</v>
          </cell>
          <cell r="D3071">
            <v>20526.19999999999</v>
          </cell>
        </row>
        <row r="3072">
          <cell r="A3072">
            <v>35944</v>
          </cell>
          <cell r="B3072">
            <v>35944</v>
          </cell>
          <cell r="D3072">
            <v>20526.19999999999</v>
          </cell>
        </row>
        <row r="3073">
          <cell r="A3073">
            <v>35945</v>
          </cell>
          <cell r="B3073">
            <v>35945</v>
          </cell>
          <cell r="D3073">
            <v>20526.19999999999</v>
          </cell>
        </row>
        <row r="3074">
          <cell r="A3074">
            <v>35946</v>
          </cell>
          <cell r="B3074">
            <v>35946</v>
          </cell>
          <cell r="D3074">
            <v>20526.19999999999</v>
          </cell>
        </row>
        <row r="3075">
          <cell r="A3075">
            <v>35947</v>
          </cell>
          <cell r="B3075">
            <v>35947</v>
          </cell>
          <cell r="D3075">
            <v>20526.19999999999</v>
          </cell>
        </row>
        <row r="3076">
          <cell r="A3076">
            <v>35948</v>
          </cell>
          <cell r="B3076">
            <v>35948</v>
          </cell>
          <cell r="D3076">
            <v>20526.19999999999</v>
          </cell>
        </row>
        <row r="3077">
          <cell r="A3077">
            <v>35949</v>
          </cell>
          <cell r="B3077">
            <v>35949</v>
          </cell>
          <cell r="D3077">
            <v>20526.19999999999</v>
          </cell>
        </row>
        <row r="3078">
          <cell r="A3078">
            <v>35950</v>
          </cell>
          <cell r="B3078">
            <v>35950</v>
          </cell>
          <cell r="D3078">
            <v>20526.19999999999</v>
          </cell>
        </row>
        <row r="3079">
          <cell r="A3079">
            <v>35951</v>
          </cell>
          <cell r="B3079">
            <v>35951</v>
          </cell>
          <cell r="D3079">
            <v>20526.19999999999</v>
          </cell>
        </row>
        <row r="3080">
          <cell r="A3080">
            <v>35952</v>
          </cell>
          <cell r="B3080">
            <v>35952</v>
          </cell>
          <cell r="D3080">
            <v>20526.19999999999</v>
          </cell>
        </row>
        <row r="3081">
          <cell r="A3081">
            <v>35953</v>
          </cell>
          <cell r="B3081">
            <v>35953</v>
          </cell>
          <cell r="D3081">
            <v>20526.19999999999</v>
          </cell>
        </row>
        <row r="3082">
          <cell r="A3082">
            <v>35954</v>
          </cell>
          <cell r="B3082">
            <v>35954</v>
          </cell>
          <cell r="D3082">
            <v>20526.19999999999</v>
          </cell>
        </row>
        <row r="3083">
          <cell r="A3083">
            <v>35955</v>
          </cell>
          <cell r="B3083">
            <v>35955</v>
          </cell>
          <cell r="D3083">
            <v>20526.19999999999</v>
          </cell>
        </row>
        <row r="3084">
          <cell r="A3084">
            <v>35956</v>
          </cell>
          <cell r="B3084">
            <v>35956</v>
          </cell>
          <cell r="D3084">
            <v>20526.19999999999</v>
          </cell>
        </row>
        <row r="3085">
          <cell r="A3085">
            <v>35957</v>
          </cell>
          <cell r="B3085">
            <v>35957</v>
          </cell>
          <cell r="D3085">
            <v>20526.19999999999</v>
          </cell>
        </row>
        <row r="3086">
          <cell r="A3086">
            <v>35958</v>
          </cell>
          <cell r="B3086">
            <v>35958</v>
          </cell>
          <cell r="C3086">
            <v>0.2</v>
          </cell>
          <cell r="D3086">
            <v>20526.399999999991</v>
          </cell>
        </row>
        <row r="3087">
          <cell r="A3087">
            <v>35959</v>
          </cell>
          <cell r="B3087">
            <v>35959</v>
          </cell>
          <cell r="C3087">
            <v>3</v>
          </cell>
          <cell r="D3087">
            <v>20529.399999999991</v>
          </cell>
        </row>
        <row r="3088">
          <cell r="A3088">
            <v>35960</v>
          </cell>
          <cell r="B3088">
            <v>35960</v>
          </cell>
          <cell r="C3088">
            <v>1.1000000000000001</v>
          </cell>
          <cell r="D3088">
            <v>20530.499999999989</v>
          </cell>
        </row>
        <row r="3089">
          <cell r="A3089">
            <v>35961</v>
          </cell>
          <cell r="B3089">
            <v>35961</v>
          </cell>
          <cell r="D3089">
            <v>20530.499999999989</v>
          </cell>
        </row>
        <row r="3090">
          <cell r="A3090">
            <v>35962</v>
          </cell>
          <cell r="B3090">
            <v>35962</v>
          </cell>
          <cell r="C3090">
            <v>0.3</v>
          </cell>
          <cell r="D3090">
            <v>20530.799999999988</v>
          </cell>
        </row>
        <row r="3091">
          <cell r="A3091">
            <v>35963</v>
          </cell>
          <cell r="B3091">
            <v>35963</v>
          </cell>
          <cell r="C3091">
            <v>0.1</v>
          </cell>
          <cell r="D3091">
            <v>20530.899999999987</v>
          </cell>
        </row>
        <row r="3092">
          <cell r="A3092">
            <v>35964</v>
          </cell>
          <cell r="B3092">
            <v>35964</v>
          </cell>
          <cell r="C3092">
            <v>0.9</v>
          </cell>
          <cell r="D3092">
            <v>20531.799999999988</v>
          </cell>
        </row>
        <row r="3093">
          <cell r="A3093">
            <v>35965</v>
          </cell>
          <cell r="B3093">
            <v>35965</v>
          </cell>
          <cell r="D3093">
            <v>20531.799999999988</v>
          </cell>
        </row>
        <row r="3094">
          <cell r="A3094">
            <v>35966</v>
          </cell>
          <cell r="B3094">
            <v>35966</v>
          </cell>
          <cell r="D3094">
            <v>20531.799999999988</v>
          </cell>
        </row>
        <row r="3095">
          <cell r="A3095">
            <v>35967</v>
          </cell>
          <cell r="B3095">
            <v>35967</v>
          </cell>
          <cell r="D3095">
            <v>20531.799999999988</v>
          </cell>
        </row>
        <row r="3096">
          <cell r="A3096">
            <v>35968</v>
          </cell>
          <cell r="B3096">
            <v>35968</v>
          </cell>
          <cell r="D3096">
            <v>20531.799999999988</v>
          </cell>
        </row>
        <row r="3097">
          <cell r="A3097">
            <v>35969</v>
          </cell>
          <cell r="B3097">
            <v>35969</v>
          </cell>
          <cell r="D3097">
            <v>20531.799999999988</v>
          </cell>
        </row>
        <row r="3098">
          <cell r="A3098">
            <v>35970</v>
          </cell>
          <cell r="B3098">
            <v>35970</v>
          </cell>
          <cell r="C3098">
            <v>0.1</v>
          </cell>
          <cell r="D3098">
            <v>20531.899999999987</v>
          </cell>
        </row>
        <row r="3099">
          <cell r="A3099">
            <v>35971</v>
          </cell>
          <cell r="B3099">
            <v>35971</v>
          </cell>
          <cell r="D3099">
            <v>20531.899999999987</v>
          </cell>
        </row>
        <row r="3100">
          <cell r="A3100">
            <v>35972</v>
          </cell>
          <cell r="B3100">
            <v>35972</v>
          </cell>
          <cell r="D3100">
            <v>20531.899999999987</v>
          </cell>
        </row>
        <row r="3101">
          <cell r="A3101">
            <v>35973</v>
          </cell>
          <cell r="B3101">
            <v>35973</v>
          </cell>
          <cell r="D3101">
            <v>20531.899999999987</v>
          </cell>
        </row>
        <row r="3102">
          <cell r="A3102">
            <v>35974</v>
          </cell>
          <cell r="B3102">
            <v>35974</v>
          </cell>
          <cell r="D3102">
            <v>20531.899999999987</v>
          </cell>
        </row>
        <row r="3103">
          <cell r="A3103">
            <v>35975</v>
          </cell>
          <cell r="B3103">
            <v>35975</v>
          </cell>
          <cell r="D3103">
            <v>20531.899999999987</v>
          </cell>
        </row>
        <row r="3104">
          <cell r="A3104">
            <v>35976</v>
          </cell>
          <cell r="B3104">
            <v>35976</v>
          </cell>
          <cell r="D3104">
            <v>20531.899999999987</v>
          </cell>
        </row>
        <row r="3105">
          <cell r="A3105">
            <v>35977</v>
          </cell>
          <cell r="B3105">
            <v>35977</v>
          </cell>
          <cell r="D3105">
            <v>20531.899999999987</v>
          </cell>
        </row>
        <row r="3106">
          <cell r="A3106">
            <v>35978</v>
          </cell>
          <cell r="B3106">
            <v>35978</v>
          </cell>
          <cell r="D3106">
            <v>20531.899999999987</v>
          </cell>
        </row>
        <row r="3107">
          <cell r="A3107">
            <v>35979</v>
          </cell>
          <cell r="B3107">
            <v>35979</v>
          </cell>
          <cell r="D3107">
            <v>20531.899999999987</v>
          </cell>
        </row>
        <row r="3108">
          <cell r="A3108">
            <v>35980</v>
          </cell>
          <cell r="B3108">
            <v>35980</v>
          </cell>
          <cell r="C3108">
            <v>1.1000000000000001</v>
          </cell>
          <cell r="D3108">
            <v>20532.999999999985</v>
          </cell>
        </row>
        <row r="3109">
          <cell r="A3109">
            <v>35981</v>
          </cell>
          <cell r="B3109">
            <v>35981</v>
          </cell>
          <cell r="C3109">
            <v>0.5</v>
          </cell>
          <cell r="D3109">
            <v>20533.499999999985</v>
          </cell>
        </row>
        <row r="3110">
          <cell r="A3110">
            <v>35982</v>
          </cell>
          <cell r="B3110">
            <v>35982</v>
          </cell>
          <cell r="D3110">
            <v>20533.499999999985</v>
          </cell>
        </row>
        <row r="3111">
          <cell r="A3111">
            <v>35983</v>
          </cell>
          <cell r="B3111">
            <v>35983</v>
          </cell>
          <cell r="C3111">
            <v>2.2000000000000002</v>
          </cell>
          <cell r="D3111">
            <v>20535.699999999986</v>
          </cell>
        </row>
        <row r="3112">
          <cell r="A3112">
            <v>35984</v>
          </cell>
          <cell r="B3112">
            <v>35984</v>
          </cell>
          <cell r="C3112">
            <v>2.5</v>
          </cell>
          <cell r="D3112">
            <v>20538.199999999986</v>
          </cell>
        </row>
        <row r="3113">
          <cell r="A3113">
            <v>35985</v>
          </cell>
          <cell r="B3113">
            <v>35985</v>
          </cell>
          <cell r="C3113">
            <v>1.1000000000000001</v>
          </cell>
          <cell r="D3113">
            <v>20539.299999999985</v>
          </cell>
        </row>
        <row r="3114">
          <cell r="A3114">
            <v>35986</v>
          </cell>
          <cell r="B3114">
            <v>35986</v>
          </cell>
          <cell r="D3114">
            <v>20539.299999999985</v>
          </cell>
        </row>
        <row r="3115">
          <cell r="A3115">
            <v>35987</v>
          </cell>
          <cell r="B3115">
            <v>35987</v>
          </cell>
          <cell r="C3115">
            <v>0.5</v>
          </cell>
          <cell r="D3115">
            <v>20539.799999999985</v>
          </cell>
        </row>
        <row r="3116">
          <cell r="A3116">
            <v>35988</v>
          </cell>
          <cell r="B3116">
            <v>35988</v>
          </cell>
          <cell r="D3116">
            <v>20539.799999999985</v>
          </cell>
        </row>
        <row r="3117">
          <cell r="A3117">
            <v>35989</v>
          </cell>
          <cell r="B3117">
            <v>35989</v>
          </cell>
          <cell r="D3117">
            <v>20539.799999999985</v>
          </cell>
        </row>
        <row r="3118">
          <cell r="A3118">
            <v>35990</v>
          </cell>
          <cell r="B3118">
            <v>35990</v>
          </cell>
          <cell r="D3118">
            <v>20539.799999999985</v>
          </cell>
        </row>
        <row r="3119">
          <cell r="A3119">
            <v>35991</v>
          </cell>
          <cell r="B3119">
            <v>35991</v>
          </cell>
          <cell r="D3119">
            <v>20539.799999999985</v>
          </cell>
        </row>
        <row r="3120">
          <cell r="A3120">
            <v>35992</v>
          </cell>
          <cell r="B3120">
            <v>35992</v>
          </cell>
          <cell r="D3120">
            <v>20539.799999999985</v>
          </cell>
        </row>
        <row r="3121">
          <cell r="A3121">
            <v>35993</v>
          </cell>
          <cell r="B3121">
            <v>35993</v>
          </cell>
          <cell r="D3121">
            <v>20539.799999999985</v>
          </cell>
        </row>
        <row r="3122">
          <cell r="A3122">
            <v>35994</v>
          </cell>
          <cell r="B3122">
            <v>35994</v>
          </cell>
          <cell r="D3122">
            <v>20539.799999999985</v>
          </cell>
        </row>
        <row r="3123">
          <cell r="A3123">
            <v>35995</v>
          </cell>
          <cell r="B3123">
            <v>35995</v>
          </cell>
          <cell r="D3123">
            <v>20539.799999999985</v>
          </cell>
        </row>
        <row r="3124">
          <cell r="A3124">
            <v>35996</v>
          </cell>
          <cell r="B3124">
            <v>35996</v>
          </cell>
          <cell r="D3124">
            <v>20539.799999999985</v>
          </cell>
        </row>
        <row r="3125">
          <cell r="A3125">
            <v>35997</v>
          </cell>
          <cell r="B3125">
            <v>35997</v>
          </cell>
          <cell r="D3125">
            <v>20539.799999999985</v>
          </cell>
        </row>
        <row r="3126">
          <cell r="A3126">
            <v>35998</v>
          </cell>
          <cell r="B3126">
            <v>35998</v>
          </cell>
          <cell r="D3126">
            <v>20539.799999999985</v>
          </cell>
        </row>
        <row r="3127">
          <cell r="A3127">
            <v>35999</v>
          </cell>
          <cell r="B3127">
            <v>35999</v>
          </cell>
          <cell r="D3127">
            <v>20539.799999999985</v>
          </cell>
        </row>
        <row r="3128">
          <cell r="A3128">
            <v>36000</v>
          </cell>
          <cell r="B3128">
            <v>36000</v>
          </cell>
          <cell r="D3128">
            <v>20539.799999999985</v>
          </cell>
        </row>
        <row r="3129">
          <cell r="A3129">
            <v>36001</v>
          </cell>
          <cell r="B3129">
            <v>36001</v>
          </cell>
          <cell r="D3129">
            <v>20539.799999999985</v>
          </cell>
        </row>
        <row r="3130">
          <cell r="A3130">
            <v>36002</v>
          </cell>
          <cell r="B3130">
            <v>36002</v>
          </cell>
          <cell r="D3130">
            <v>20539.799999999985</v>
          </cell>
        </row>
        <row r="3131">
          <cell r="A3131">
            <v>36003</v>
          </cell>
          <cell r="B3131">
            <v>36003</v>
          </cell>
          <cell r="D3131">
            <v>20539.799999999985</v>
          </cell>
        </row>
        <row r="3132">
          <cell r="A3132">
            <v>36004</v>
          </cell>
          <cell r="B3132">
            <v>36004</v>
          </cell>
          <cell r="D3132">
            <v>20539.799999999985</v>
          </cell>
        </row>
        <row r="3133">
          <cell r="A3133">
            <v>36005</v>
          </cell>
          <cell r="B3133">
            <v>36005</v>
          </cell>
          <cell r="D3133">
            <v>20539.799999999985</v>
          </cell>
        </row>
        <row r="3134">
          <cell r="A3134">
            <v>36006</v>
          </cell>
          <cell r="B3134">
            <v>36006</v>
          </cell>
          <cell r="D3134">
            <v>20539.799999999985</v>
          </cell>
        </row>
        <row r="3135">
          <cell r="A3135">
            <v>36007</v>
          </cell>
          <cell r="B3135">
            <v>36007</v>
          </cell>
          <cell r="D3135">
            <v>20539.799999999985</v>
          </cell>
        </row>
        <row r="3136">
          <cell r="A3136">
            <v>36008</v>
          </cell>
          <cell r="B3136">
            <v>36008</v>
          </cell>
          <cell r="D3136">
            <v>20539.799999999985</v>
          </cell>
        </row>
        <row r="3137">
          <cell r="A3137">
            <v>36009</v>
          </cell>
          <cell r="B3137">
            <v>36009</v>
          </cell>
          <cell r="D3137">
            <v>20539.799999999985</v>
          </cell>
        </row>
        <row r="3138">
          <cell r="A3138">
            <v>36010</v>
          </cell>
          <cell r="B3138">
            <v>36010</v>
          </cell>
          <cell r="D3138">
            <v>20539.799999999985</v>
          </cell>
        </row>
        <row r="3139">
          <cell r="A3139">
            <v>36011</v>
          </cell>
          <cell r="B3139">
            <v>36011</v>
          </cell>
          <cell r="D3139">
            <v>20539.799999999985</v>
          </cell>
        </row>
        <row r="3140">
          <cell r="A3140">
            <v>36012</v>
          </cell>
          <cell r="B3140">
            <v>36012</v>
          </cell>
          <cell r="D3140">
            <v>20539.799999999985</v>
          </cell>
        </row>
        <row r="3141">
          <cell r="A3141">
            <v>36013</v>
          </cell>
          <cell r="B3141">
            <v>36013</v>
          </cell>
          <cell r="D3141">
            <v>20539.799999999985</v>
          </cell>
        </row>
        <row r="3142">
          <cell r="A3142">
            <v>36014</v>
          </cell>
          <cell r="B3142">
            <v>36014</v>
          </cell>
          <cell r="D3142">
            <v>20539.799999999985</v>
          </cell>
        </row>
        <row r="3143">
          <cell r="A3143">
            <v>36015</v>
          </cell>
          <cell r="B3143">
            <v>36015</v>
          </cell>
          <cell r="D3143">
            <v>20539.799999999985</v>
          </cell>
        </row>
        <row r="3144">
          <cell r="A3144">
            <v>36016</v>
          </cell>
          <cell r="B3144">
            <v>36016</v>
          </cell>
          <cell r="D3144">
            <v>20539.799999999985</v>
          </cell>
        </row>
        <row r="3145">
          <cell r="A3145">
            <v>36017</v>
          </cell>
          <cell r="B3145">
            <v>36017</v>
          </cell>
          <cell r="D3145">
            <v>20539.799999999985</v>
          </cell>
        </row>
        <row r="3146">
          <cell r="A3146">
            <v>36018</v>
          </cell>
          <cell r="B3146">
            <v>36018</v>
          </cell>
          <cell r="D3146">
            <v>20539.799999999985</v>
          </cell>
        </row>
        <row r="3147">
          <cell r="A3147">
            <v>36019</v>
          </cell>
          <cell r="B3147">
            <v>36019</v>
          </cell>
          <cell r="D3147">
            <v>20539.799999999985</v>
          </cell>
        </row>
        <row r="3148">
          <cell r="A3148">
            <v>36020</v>
          </cell>
          <cell r="B3148">
            <v>36020</v>
          </cell>
          <cell r="D3148">
            <v>20539.799999999985</v>
          </cell>
        </row>
        <row r="3149">
          <cell r="A3149">
            <v>36021</v>
          </cell>
          <cell r="B3149">
            <v>36021</v>
          </cell>
          <cell r="D3149">
            <v>20539.799999999985</v>
          </cell>
        </row>
        <row r="3150">
          <cell r="A3150">
            <v>36022</v>
          </cell>
          <cell r="B3150">
            <v>36022</v>
          </cell>
          <cell r="D3150">
            <v>20539.799999999985</v>
          </cell>
        </row>
        <row r="3151">
          <cell r="A3151">
            <v>36023</v>
          </cell>
          <cell r="B3151">
            <v>36023</v>
          </cell>
          <cell r="D3151">
            <v>20539.799999999985</v>
          </cell>
        </row>
        <row r="3152">
          <cell r="A3152">
            <v>36024</v>
          </cell>
          <cell r="B3152">
            <v>36024</v>
          </cell>
          <cell r="D3152">
            <v>20539.799999999985</v>
          </cell>
        </row>
        <row r="3153">
          <cell r="A3153">
            <v>36025</v>
          </cell>
          <cell r="B3153">
            <v>36025</v>
          </cell>
          <cell r="D3153">
            <v>20539.799999999985</v>
          </cell>
        </row>
        <row r="3154">
          <cell r="A3154">
            <v>36026</v>
          </cell>
          <cell r="B3154">
            <v>36026</v>
          </cell>
          <cell r="D3154">
            <v>20539.799999999985</v>
          </cell>
        </row>
        <row r="3155">
          <cell r="A3155">
            <v>36027</v>
          </cell>
          <cell r="B3155">
            <v>36027</v>
          </cell>
          <cell r="D3155">
            <v>20539.799999999985</v>
          </cell>
        </row>
        <row r="3156">
          <cell r="A3156">
            <v>36028</v>
          </cell>
          <cell r="B3156">
            <v>36028</v>
          </cell>
          <cell r="D3156">
            <v>20539.799999999985</v>
          </cell>
        </row>
        <row r="3157">
          <cell r="A3157">
            <v>36029</v>
          </cell>
          <cell r="B3157">
            <v>36029</v>
          </cell>
          <cell r="C3157">
            <v>0.1</v>
          </cell>
          <cell r="D3157">
            <v>20539.899999999983</v>
          </cell>
        </row>
        <row r="3158">
          <cell r="A3158">
            <v>36030</v>
          </cell>
          <cell r="B3158">
            <v>36030</v>
          </cell>
          <cell r="C3158">
            <v>0.8</v>
          </cell>
          <cell r="D3158">
            <v>20540.699999999983</v>
          </cell>
        </row>
        <row r="3159">
          <cell r="A3159">
            <v>36031</v>
          </cell>
          <cell r="B3159">
            <v>36031</v>
          </cell>
          <cell r="C3159">
            <v>1.4</v>
          </cell>
          <cell r="D3159">
            <v>20542.099999999984</v>
          </cell>
        </row>
        <row r="3160">
          <cell r="A3160">
            <v>36032</v>
          </cell>
          <cell r="B3160">
            <v>36032</v>
          </cell>
          <cell r="C3160">
            <v>1.9</v>
          </cell>
          <cell r="D3160">
            <v>20543.999999999985</v>
          </cell>
        </row>
        <row r="3161">
          <cell r="A3161">
            <v>36033</v>
          </cell>
          <cell r="B3161">
            <v>36033</v>
          </cell>
          <cell r="C3161">
            <v>2</v>
          </cell>
          <cell r="D3161">
            <v>20545.999999999985</v>
          </cell>
        </row>
        <row r="3162">
          <cell r="A3162">
            <v>36034</v>
          </cell>
          <cell r="B3162">
            <v>36034</v>
          </cell>
          <cell r="C3162">
            <v>3.3</v>
          </cell>
          <cell r="D3162">
            <v>20549.299999999985</v>
          </cell>
        </row>
        <row r="3163">
          <cell r="A3163">
            <v>36035</v>
          </cell>
          <cell r="B3163">
            <v>36035</v>
          </cell>
          <cell r="C3163">
            <v>2.9</v>
          </cell>
          <cell r="D3163">
            <v>20552.199999999986</v>
          </cell>
        </row>
        <row r="3164">
          <cell r="A3164">
            <v>36036</v>
          </cell>
          <cell r="B3164">
            <v>36036</v>
          </cell>
          <cell r="C3164">
            <v>1.3</v>
          </cell>
          <cell r="D3164">
            <v>20553.499999999985</v>
          </cell>
        </row>
        <row r="3165">
          <cell r="A3165">
            <v>36037</v>
          </cell>
          <cell r="B3165">
            <v>36037</v>
          </cell>
          <cell r="C3165">
            <v>1.8</v>
          </cell>
          <cell r="D3165">
            <v>20555.299999999985</v>
          </cell>
        </row>
        <row r="3166">
          <cell r="A3166">
            <v>36038</v>
          </cell>
          <cell r="B3166">
            <v>36038</v>
          </cell>
          <cell r="C3166">
            <v>1.7</v>
          </cell>
          <cell r="D3166">
            <v>20556.999999999985</v>
          </cell>
        </row>
        <row r="3167">
          <cell r="A3167">
            <v>36039</v>
          </cell>
          <cell r="B3167">
            <v>36039</v>
          </cell>
          <cell r="C3167">
            <v>1.4</v>
          </cell>
          <cell r="D3167">
            <v>20558.399999999987</v>
          </cell>
        </row>
        <row r="3168">
          <cell r="A3168">
            <v>36040</v>
          </cell>
          <cell r="B3168">
            <v>36040</v>
          </cell>
          <cell r="D3168">
            <v>20558.399999999987</v>
          </cell>
        </row>
        <row r="3169">
          <cell r="A3169">
            <v>36041</v>
          </cell>
          <cell r="B3169">
            <v>36041</v>
          </cell>
          <cell r="D3169">
            <v>20558.399999999987</v>
          </cell>
        </row>
        <row r="3170">
          <cell r="A3170">
            <v>36042</v>
          </cell>
          <cell r="B3170">
            <v>36042</v>
          </cell>
          <cell r="D3170">
            <v>20558.399999999987</v>
          </cell>
        </row>
        <row r="3171">
          <cell r="A3171">
            <v>36043</v>
          </cell>
          <cell r="B3171">
            <v>36043</v>
          </cell>
          <cell r="D3171">
            <v>20558.399999999987</v>
          </cell>
        </row>
        <row r="3172">
          <cell r="A3172">
            <v>36044</v>
          </cell>
          <cell r="B3172">
            <v>36044</v>
          </cell>
          <cell r="D3172">
            <v>20558.399999999987</v>
          </cell>
        </row>
        <row r="3173">
          <cell r="A3173">
            <v>36045</v>
          </cell>
          <cell r="B3173">
            <v>36045</v>
          </cell>
          <cell r="D3173">
            <v>20558.399999999987</v>
          </cell>
        </row>
        <row r="3174">
          <cell r="A3174">
            <v>36046</v>
          </cell>
          <cell r="B3174">
            <v>36046</v>
          </cell>
          <cell r="D3174">
            <v>20558.399999999987</v>
          </cell>
        </row>
        <row r="3175">
          <cell r="A3175">
            <v>36047</v>
          </cell>
          <cell r="B3175">
            <v>36047</v>
          </cell>
          <cell r="D3175">
            <v>20558.399999999987</v>
          </cell>
        </row>
        <row r="3176">
          <cell r="A3176">
            <v>36048</v>
          </cell>
          <cell r="B3176">
            <v>36048</v>
          </cell>
          <cell r="D3176">
            <v>20558.399999999987</v>
          </cell>
        </row>
        <row r="3177">
          <cell r="A3177">
            <v>36049</v>
          </cell>
          <cell r="B3177">
            <v>36049</v>
          </cell>
          <cell r="D3177">
            <v>20558.399999999987</v>
          </cell>
        </row>
        <row r="3178">
          <cell r="A3178">
            <v>36050</v>
          </cell>
          <cell r="B3178">
            <v>36050</v>
          </cell>
          <cell r="C3178">
            <v>0.9</v>
          </cell>
          <cell r="D3178">
            <v>20559.299999999988</v>
          </cell>
        </row>
        <row r="3179">
          <cell r="A3179">
            <v>36051</v>
          </cell>
          <cell r="B3179">
            <v>36051</v>
          </cell>
          <cell r="C3179">
            <v>3.6</v>
          </cell>
          <cell r="D3179">
            <v>20562.899999999987</v>
          </cell>
        </row>
        <row r="3180">
          <cell r="A3180">
            <v>36052</v>
          </cell>
          <cell r="B3180">
            <v>36052</v>
          </cell>
          <cell r="C3180">
            <v>5.0999999999999996</v>
          </cell>
          <cell r="D3180">
            <v>20567.999999999985</v>
          </cell>
        </row>
        <row r="3181">
          <cell r="A3181">
            <v>36053</v>
          </cell>
          <cell r="B3181">
            <v>36053</v>
          </cell>
          <cell r="C3181">
            <v>4.4000000000000004</v>
          </cell>
          <cell r="D3181">
            <v>20572.399999999987</v>
          </cell>
        </row>
        <row r="3182">
          <cell r="A3182">
            <v>36054</v>
          </cell>
          <cell r="B3182">
            <v>36054</v>
          </cell>
          <cell r="C3182">
            <v>2.8</v>
          </cell>
          <cell r="D3182">
            <v>20575.199999999986</v>
          </cell>
        </row>
        <row r="3183">
          <cell r="A3183">
            <v>36055</v>
          </cell>
          <cell r="B3183">
            <v>36055</v>
          </cell>
          <cell r="C3183">
            <v>3.8</v>
          </cell>
          <cell r="D3183">
            <v>20578.999999999985</v>
          </cell>
        </row>
        <row r="3184">
          <cell r="A3184">
            <v>36056</v>
          </cell>
          <cell r="B3184">
            <v>36056</v>
          </cell>
          <cell r="C3184">
            <v>3.8</v>
          </cell>
          <cell r="D3184">
            <v>20582.799999999985</v>
          </cell>
        </row>
        <row r="3185">
          <cell r="A3185">
            <v>36057</v>
          </cell>
          <cell r="B3185">
            <v>36057</v>
          </cell>
          <cell r="C3185">
            <v>1.3</v>
          </cell>
          <cell r="D3185">
            <v>20584.099999999984</v>
          </cell>
        </row>
        <row r="3186">
          <cell r="A3186">
            <v>36058</v>
          </cell>
          <cell r="B3186">
            <v>36058</v>
          </cell>
          <cell r="C3186">
            <v>0.7</v>
          </cell>
          <cell r="D3186">
            <v>20584.799999999985</v>
          </cell>
        </row>
        <row r="3187">
          <cell r="A3187">
            <v>36059</v>
          </cell>
          <cell r="B3187">
            <v>36059</v>
          </cell>
          <cell r="C3187">
            <v>2.4</v>
          </cell>
          <cell r="D3187">
            <v>20587.199999999986</v>
          </cell>
        </row>
        <row r="3188">
          <cell r="A3188">
            <v>36060</v>
          </cell>
          <cell r="B3188">
            <v>36060</v>
          </cell>
          <cell r="C3188">
            <v>3.7</v>
          </cell>
          <cell r="D3188">
            <v>20590.899999999987</v>
          </cell>
        </row>
        <row r="3189">
          <cell r="A3189">
            <v>36061</v>
          </cell>
          <cell r="B3189">
            <v>36061</v>
          </cell>
          <cell r="C3189">
            <v>3</v>
          </cell>
          <cell r="D3189">
            <v>20593.899999999987</v>
          </cell>
        </row>
        <row r="3190">
          <cell r="A3190">
            <v>36062</v>
          </cell>
          <cell r="B3190">
            <v>36062</v>
          </cell>
          <cell r="C3190">
            <v>1.2</v>
          </cell>
          <cell r="D3190">
            <v>20595.099999999988</v>
          </cell>
        </row>
        <row r="3191">
          <cell r="A3191">
            <v>36063</v>
          </cell>
          <cell r="B3191">
            <v>36063</v>
          </cell>
          <cell r="C3191">
            <v>2.2000000000000002</v>
          </cell>
          <cell r="D3191">
            <v>20597.299999999988</v>
          </cell>
        </row>
        <row r="3192">
          <cell r="A3192">
            <v>36064</v>
          </cell>
          <cell r="B3192">
            <v>36064</v>
          </cell>
          <cell r="C3192">
            <v>1.8</v>
          </cell>
          <cell r="D3192">
            <v>20599.099999999988</v>
          </cell>
        </row>
        <row r="3193">
          <cell r="A3193">
            <v>36065</v>
          </cell>
          <cell r="B3193">
            <v>36065</v>
          </cell>
          <cell r="D3193">
            <v>20599.099999999988</v>
          </cell>
        </row>
        <row r="3194">
          <cell r="A3194">
            <v>36066</v>
          </cell>
          <cell r="B3194">
            <v>36066</v>
          </cell>
          <cell r="D3194">
            <v>20599.099999999988</v>
          </cell>
        </row>
        <row r="3195">
          <cell r="A3195">
            <v>36067</v>
          </cell>
          <cell r="B3195">
            <v>36067</v>
          </cell>
          <cell r="C3195">
            <v>0.9</v>
          </cell>
          <cell r="D3195">
            <v>20599.999999999989</v>
          </cell>
        </row>
        <row r="3196">
          <cell r="A3196">
            <v>36068</v>
          </cell>
          <cell r="B3196">
            <v>36068</v>
          </cell>
          <cell r="C3196">
            <v>3.1</v>
          </cell>
          <cell r="D3196">
            <v>20603.099999999988</v>
          </cell>
        </row>
        <row r="3197">
          <cell r="A3197">
            <v>36069</v>
          </cell>
          <cell r="B3197">
            <v>36069</v>
          </cell>
          <cell r="C3197">
            <v>6.9</v>
          </cell>
          <cell r="D3197">
            <v>20609.999999999989</v>
          </cell>
        </row>
        <row r="3198">
          <cell r="A3198">
            <v>36070</v>
          </cell>
          <cell r="B3198">
            <v>36070</v>
          </cell>
          <cell r="C3198">
            <v>10.7</v>
          </cell>
          <cell r="D3198">
            <v>20620.69999999999</v>
          </cell>
        </row>
        <row r="3199">
          <cell r="A3199">
            <v>36071</v>
          </cell>
          <cell r="B3199">
            <v>36071</v>
          </cell>
          <cell r="C3199">
            <v>12.1</v>
          </cell>
          <cell r="D3199">
            <v>20632.799999999988</v>
          </cell>
        </row>
        <row r="3200">
          <cell r="A3200">
            <v>36072</v>
          </cell>
          <cell r="B3200">
            <v>36072</v>
          </cell>
          <cell r="C3200">
            <v>9.3000000000000007</v>
          </cell>
          <cell r="D3200">
            <v>20642.099999999988</v>
          </cell>
        </row>
        <row r="3201">
          <cell r="A3201">
            <v>36073</v>
          </cell>
          <cell r="B3201">
            <v>36073</v>
          </cell>
          <cell r="C3201">
            <v>8.6</v>
          </cell>
          <cell r="D3201">
            <v>20650.699999999986</v>
          </cell>
        </row>
        <row r="3202">
          <cell r="A3202">
            <v>36074</v>
          </cell>
          <cell r="B3202">
            <v>36074</v>
          </cell>
          <cell r="C3202">
            <v>8.6</v>
          </cell>
          <cell r="D3202">
            <v>20659.299999999985</v>
          </cell>
        </row>
        <row r="3203">
          <cell r="A3203">
            <v>36075</v>
          </cell>
          <cell r="B3203">
            <v>36075</v>
          </cell>
          <cell r="C3203">
            <v>6.8</v>
          </cell>
          <cell r="D3203">
            <v>20666.099999999984</v>
          </cell>
        </row>
        <row r="3204">
          <cell r="A3204">
            <v>36076</v>
          </cell>
          <cell r="B3204">
            <v>36076</v>
          </cell>
          <cell r="C3204">
            <v>5.0999999999999996</v>
          </cell>
          <cell r="D3204">
            <v>20671.199999999983</v>
          </cell>
        </row>
        <row r="3205">
          <cell r="A3205">
            <v>36077</v>
          </cell>
          <cell r="B3205">
            <v>36077</v>
          </cell>
          <cell r="C3205">
            <v>5.2</v>
          </cell>
          <cell r="D3205">
            <v>20676.399999999983</v>
          </cell>
        </row>
        <row r="3206">
          <cell r="A3206">
            <v>36078</v>
          </cell>
          <cell r="B3206">
            <v>36078</v>
          </cell>
          <cell r="C3206">
            <v>4.7</v>
          </cell>
          <cell r="D3206">
            <v>20681.099999999984</v>
          </cell>
        </row>
        <row r="3207">
          <cell r="A3207">
            <v>36079</v>
          </cell>
          <cell r="B3207">
            <v>36079</v>
          </cell>
          <cell r="C3207">
            <v>4.5999999999999996</v>
          </cell>
          <cell r="D3207">
            <v>20685.699999999983</v>
          </cell>
        </row>
        <row r="3208">
          <cell r="A3208">
            <v>36080</v>
          </cell>
          <cell r="B3208">
            <v>36080</v>
          </cell>
          <cell r="C3208">
            <v>5.9</v>
          </cell>
          <cell r="D3208">
            <v>20691.599999999984</v>
          </cell>
        </row>
        <row r="3209">
          <cell r="A3209">
            <v>36081</v>
          </cell>
          <cell r="B3209">
            <v>36081</v>
          </cell>
          <cell r="C3209">
            <v>6.2</v>
          </cell>
          <cell r="D3209">
            <v>20697.799999999985</v>
          </cell>
        </row>
        <row r="3210">
          <cell r="A3210">
            <v>36082</v>
          </cell>
          <cell r="B3210">
            <v>36082</v>
          </cell>
          <cell r="C3210">
            <v>3.7</v>
          </cell>
          <cell r="D3210">
            <v>20701.499999999985</v>
          </cell>
        </row>
        <row r="3211">
          <cell r="A3211">
            <v>36083</v>
          </cell>
          <cell r="B3211">
            <v>36083</v>
          </cell>
          <cell r="C3211">
            <v>4</v>
          </cell>
          <cell r="D3211">
            <v>20705.499999999985</v>
          </cell>
        </row>
        <row r="3212">
          <cell r="A3212">
            <v>36084</v>
          </cell>
          <cell r="B3212">
            <v>36084</v>
          </cell>
          <cell r="C3212">
            <v>5.6</v>
          </cell>
          <cell r="D3212">
            <v>20711.099999999984</v>
          </cell>
        </row>
        <row r="3213">
          <cell r="A3213">
            <v>36085</v>
          </cell>
          <cell r="B3213">
            <v>36085</v>
          </cell>
          <cell r="D3213">
            <v>20711.099999999984</v>
          </cell>
        </row>
        <row r="3214">
          <cell r="A3214">
            <v>36086</v>
          </cell>
          <cell r="B3214">
            <v>36086</v>
          </cell>
          <cell r="C3214">
            <v>6.3</v>
          </cell>
          <cell r="D3214">
            <v>20717.399999999983</v>
          </cell>
        </row>
        <row r="3215">
          <cell r="A3215">
            <v>36087</v>
          </cell>
          <cell r="B3215">
            <v>36087</v>
          </cell>
          <cell r="C3215">
            <v>9.9</v>
          </cell>
          <cell r="D3215">
            <v>20727.299999999985</v>
          </cell>
        </row>
        <row r="3216">
          <cell r="A3216">
            <v>36088</v>
          </cell>
          <cell r="B3216">
            <v>36088</v>
          </cell>
          <cell r="C3216">
            <v>9.4</v>
          </cell>
          <cell r="D3216">
            <v>20736.699999999986</v>
          </cell>
        </row>
        <row r="3217">
          <cell r="A3217">
            <v>36089</v>
          </cell>
          <cell r="B3217">
            <v>36089</v>
          </cell>
          <cell r="C3217">
            <v>7.4</v>
          </cell>
          <cell r="D3217">
            <v>20744.099999999988</v>
          </cell>
        </row>
        <row r="3218">
          <cell r="A3218">
            <v>36090</v>
          </cell>
          <cell r="B3218">
            <v>36090</v>
          </cell>
          <cell r="C3218">
            <v>1.4</v>
          </cell>
          <cell r="D3218">
            <v>20745.499999999989</v>
          </cell>
        </row>
        <row r="3219">
          <cell r="A3219">
            <v>36091</v>
          </cell>
          <cell r="B3219">
            <v>36091</v>
          </cell>
          <cell r="C3219">
            <v>0.5</v>
          </cell>
          <cell r="D3219">
            <v>20745.999999999989</v>
          </cell>
        </row>
        <row r="3220">
          <cell r="A3220">
            <v>36092</v>
          </cell>
          <cell r="B3220">
            <v>36092</v>
          </cell>
          <cell r="C3220">
            <v>3.1</v>
          </cell>
          <cell r="D3220">
            <v>20749.099999999988</v>
          </cell>
        </row>
        <row r="3221">
          <cell r="A3221">
            <v>36093</v>
          </cell>
          <cell r="B3221">
            <v>36093</v>
          </cell>
          <cell r="C3221">
            <v>4.8</v>
          </cell>
          <cell r="D3221">
            <v>20753.899999999987</v>
          </cell>
        </row>
        <row r="3222">
          <cell r="A3222">
            <v>36094</v>
          </cell>
          <cell r="B3222">
            <v>36094</v>
          </cell>
          <cell r="C3222">
            <v>7.3</v>
          </cell>
          <cell r="D3222">
            <v>20761.199999999986</v>
          </cell>
        </row>
        <row r="3223">
          <cell r="A3223">
            <v>36095</v>
          </cell>
          <cell r="B3223">
            <v>36095</v>
          </cell>
          <cell r="C3223">
            <v>7.4</v>
          </cell>
          <cell r="D3223">
            <v>20768.599999999988</v>
          </cell>
        </row>
        <row r="3224">
          <cell r="A3224">
            <v>36096</v>
          </cell>
          <cell r="B3224">
            <v>36096</v>
          </cell>
          <cell r="C3224">
            <v>4.9000000000000004</v>
          </cell>
          <cell r="D3224">
            <v>20773.499999999989</v>
          </cell>
        </row>
        <row r="3225">
          <cell r="A3225">
            <v>36097</v>
          </cell>
          <cell r="B3225">
            <v>36097</v>
          </cell>
          <cell r="C3225">
            <v>6.5</v>
          </cell>
          <cell r="D3225">
            <v>20779.999999999989</v>
          </cell>
        </row>
        <row r="3226">
          <cell r="A3226">
            <v>36098</v>
          </cell>
          <cell r="B3226">
            <v>36098</v>
          </cell>
          <cell r="C3226">
            <v>8.8000000000000007</v>
          </cell>
          <cell r="D3226">
            <v>20788.799999999988</v>
          </cell>
        </row>
        <row r="3227">
          <cell r="A3227">
            <v>36099</v>
          </cell>
          <cell r="B3227">
            <v>36099</v>
          </cell>
          <cell r="C3227">
            <v>8.9</v>
          </cell>
          <cell r="D3227">
            <v>20797.69999999999</v>
          </cell>
        </row>
        <row r="3228">
          <cell r="A3228">
            <v>36100</v>
          </cell>
          <cell r="B3228">
            <v>36100</v>
          </cell>
          <cell r="C3228">
            <v>10.6</v>
          </cell>
          <cell r="D3228">
            <v>20808.299999999988</v>
          </cell>
        </row>
        <row r="3229">
          <cell r="A3229">
            <v>36101</v>
          </cell>
          <cell r="B3229">
            <v>36101</v>
          </cell>
          <cell r="C3229">
            <v>10.3</v>
          </cell>
          <cell r="D3229">
            <v>20818.599999999988</v>
          </cell>
        </row>
        <row r="3230">
          <cell r="A3230">
            <v>36102</v>
          </cell>
          <cell r="B3230">
            <v>36102</v>
          </cell>
          <cell r="C3230">
            <v>9.1</v>
          </cell>
          <cell r="D3230">
            <v>20827.699999999986</v>
          </cell>
        </row>
        <row r="3231">
          <cell r="A3231">
            <v>36103</v>
          </cell>
          <cell r="B3231">
            <v>36103</v>
          </cell>
          <cell r="C3231">
            <v>7.8</v>
          </cell>
          <cell r="D3231">
            <v>20835.499999999985</v>
          </cell>
        </row>
        <row r="3232">
          <cell r="A3232">
            <v>36104</v>
          </cell>
          <cell r="B3232">
            <v>36104</v>
          </cell>
          <cell r="C3232">
            <v>10.8</v>
          </cell>
          <cell r="D3232">
            <v>20846.299999999985</v>
          </cell>
        </row>
        <row r="3233">
          <cell r="A3233">
            <v>36105</v>
          </cell>
          <cell r="B3233">
            <v>36105</v>
          </cell>
          <cell r="C3233">
            <v>8.5</v>
          </cell>
          <cell r="D3233">
            <v>20854.799999999985</v>
          </cell>
        </row>
        <row r="3234">
          <cell r="A3234">
            <v>36106</v>
          </cell>
          <cell r="B3234">
            <v>36106</v>
          </cell>
          <cell r="C3234">
            <v>10.7</v>
          </cell>
          <cell r="D3234">
            <v>20865.499999999985</v>
          </cell>
        </row>
        <row r="3235">
          <cell r="A3235">
            <v>36107</v>
          </cell>
          <cell r="B3235">
            <v>36107</v>
          </cell>
          <cell r="C3235">
            <v>11.5</v>
          </cell>
          <cell r="D3235">
            <v>20876.999999999985</v>
          </cell>
        </row>
        <row r="3236">
          <cell r="A3236">
            <v>36108</v>
          </cell>
          <cell r="B3236">
            <v>36108</v>
          </cell>
          <cell r="C3236">
            <v>11.4</v>
          </cell>
          <cell r="D3236">
            <v>20888.399999999987</v>
          </cell>
        </row>
        <row r="3237">
          <cell r="A3237">
            <v>36109</v>
          </cell>
          <cell r="B3237">
            <v>36109</v>
          </cell>
          <cell r="C3237">
            <v>6.1</v>
          </cell>
          <cell r="D3237">
            <v>20894.499999999985</v>
          </cell>
        </row>
        <row r="3238">
          <cell r="A3238">
            <v>36110</v>
          </cell>
          <cell r="B3238">
            <v>36110</v>
          </cell>
          <cell r="C3238">
            <v>8.8000000000000007</v>
          </cell>
          <cell r="D3238">
            <v>20903.299999999985</v>
          </cell>
        </row>
        <row r="3239">
          <cell r="A3239">
            <v>36111</v>
          </cell>
          <cell r="B3239">
            <v>36111</v>
          </cell>
          <cell r="C3239">
            <v>10.5</v>
          </cell>
          <cell r="D3239">
            <v>20913.799999999985</v>
          </cell>
        </row>
        <row r="3240">
          <cell r="A3240">
            <v>36112</v>
          </cell>
          <cell r="B3240">
            <v>36112</v>
          </cell>
          <cell r="C3240">
            <v>12.9</v>
          </cell>
          <cell r="D3240">
            <v>20926.699999999986</v>
          </cell>
        </row>
        <row r="3241">
          <cell r="A3241">
            <v>36113</v>
          </cell>
          <cell r="B3241">
            <v>36113</v>
          </cell>
          <cell r="C3241">
            <v>11.5</v>
          </cell>
          <cell r="D3241">
            <v>20938.199999999986</v>
          </cell>
        </row>
        <row r="3242">
          <cell r="A3242">
            <v>36114</v>
          </cell>
          <cell r="B3242">
            <v>36114</v>
          </cell>
          <cell r="C3242">
            <v>13.3</v>
          </cell>
          <cell r="D3242">
            <v>20951.499999999985</v>
          </cell>
        </row>
        <row r="3243">
          <cell r="A3243">
            <v>36115</v>
          </cell>
          <cell r="B3243">
            <v>36115</v>
          </cell>
          <cell r="C3243">
            <v>13.2</v>
          </cell>
          <cell r="D3243">
            <v>20964.699999999986</v>
          </cell>
        </row>
        <row r="3244">
          <cell r="A3244">
            <v>36116</v>
          </cell>
          <cell r="B3244">
            <v>36116</v>
          </cell>
          <cell r="C3244">
            <v>14.3</v>
          </cell>
          <cell r="D3244">
            <v>20978.999999999985</v>
          </cell>
        </row>
        <row r="3245">
          <cell r="A3245">
            <v>36117</v>
          </cell>
          <cell r="B3245">
            <v>36117</v>
          </cell>
          <cell r="C3245">
            <v>15.7</v>
          </cell>
          <cell r="D3245">
            <v>20994.699999999986</v>
          </cell>
        </row>
        <row r="3246">
          <cell r="A3246">
            <v>36118</v>
          </cell>
          <cell r="B3246">
            <v>36118</v>
          </cell>
          <cell r="C3246">
            <v>16.8</v>
          </cell>
          <cell r="D3246">
            <v>21011.499999999985</v>
          </cell>
        </row>
        <row r="3247">
          <cell r="A3247">
            <v>36119</v>
          </cell>
          <cell r="B3247">
            <v>36119</v>
          </cell>
          <cell r="C3247">
            <v>15.5</v>
          </cell>
          <cell r="D3247">
            <v>21026.999999999985</v>
          </cell>
        </row>
        <row r="3248">
          <cell r="A3248">
            <v>36120</v>
          </cell>
          <cell r="B3248">
            <v>36120</v>
          </cell>
          <cell r="C3248">
            <v>20.100000000000001</v>
          </cell>
          <cell r="D3248">
            <v>21047.099999999984</v>
          </cell>
        </row>
        <row r="3249">
          <cell r="A3249">
            <v>36121</v>
          </cell>
          <cell r="B3249">
            <v>36121</v>
          </cell>
          <cell r="C3249">
            <v>22.7</v>
          </cell>
          <cell r="D3249">
            <v>21069.799999999985</v>
          </cell>
        </row>
        <row r="3250">
          <cell r="A3250">
            <v>36122</v>
          </cell>
          <cell r="B3250">
            <v>36122</v>
          </cell>
          <cell r="C3250">
            <v>21.2</v>
          </cell>
          <cell r="D3250">
            <v>21090.999999999985</v>
          </cell>
        </row>
        <row r="3251">
          <cell r="A3251">
            <v>36123</v>
          </cell>
          <cell r="B3251">
            <v>36123</v>
          </cell>
          <cell r="C3251">
            <v>19.399999999999999</v>
          </cell>
          <cell r="D3251">
            <v>21110.399999999987</v>
          </cell>
        </row>
        <row r="3252">
          <cell r="A3252">
            <v>36124</v>
          </cell>
          <cell r="B3252">
            <v>36124</v>
          </cell>
          <cell r="C3252">
            <v>18</v>
          </cell>
          <cell r="D3252">
            <v>21128.399999999987</v>
          </cell>
        </row>
        <row r="3253">
          <cell r="A3253">
            <v>36125</v>
          </cell>
          <cell r="B3253">
            <v>36125</v>
          </cell>
          <cell r="C3253">
            <v>16.600000000000001</v>
          </cell>
          <cell r="D3253">
            <v>21144.999999999985</v>
          </cell>
        </row>
        <row r="3254">
          <cell r="A3254">
            <v>36126</v>
          </cell>
          <cell r="B3254">
            <v>36126</v>
          </cell>
          <cell r="C3254">
            <v>14.5</v>
          </cell>
          <cell r="D3254">
            <v>21159.499999999985</v>
          </cell>
        </row>
        <row r="3255">
          <cell r="A3255">
            <v>36127</v>
          </cell>
          <cell r="B3255">
            <v>36127</v>
          </cell>
          <cell r="C3255">
            <v>13.3</v>
          </cell>
          <cell r="D3255">
            <v>21172.799999999985</v>
          </cell>
        </row>
        <row r="3256">
          <cell r="A3256">
            <v>36128</v>
          </cell>
          <cell r="B3256">
            <v>36128</v>
          </cell>
          <cell r="C3256">
            <v>14.5</v>
          </cell>
          <cell r="D3256">
            <v>21187.299999999985</v>
          </cell>
        </row>
        <row r="3257">
          <cell r="A3257">
            <v>36129</v>
          </cell>
          <cell r="B3257">
            <v>36129</v>
          </cell>
          <cell r="C3257">
            <v>15.4</v>
          </cell>
          <cell r="D3257">
            <v>21202.699999999986</v>
          </cell>
        </row>
        <row r="3258">
          <cell r="A3258">
            <v>36130</v>
          </cell>
          <cell r="B3258">
            <v>36130</v>
          </cell>
          <cell r="C3258">
            <v>18.8</v>
          </cell>
          <cell r="D3258">
            <v>21221.499999999985</v>
          </cell>
        </row>
        <row r="3259">
          <cell r="A3259">
            <v>36131</v>
          </cell>
          <cell r="B3259">
            <v>36131</v>
          </cell>
          <cell r="C3259">
            <v>20.7</v>
          </cell>
          <cell r="D3259">
            <v>21242.199999999986</v>
          </cell>
        </row>
        <row r="3260">
          <cell r="A3260">
            <v>36132</v>
          </cell>
          <cell r="B3260">
            <v>36132</v>
          </cell>
          <cell r="C3260">
            <v>20.9</v>
          </cell>
          <cell r="D3260">
            <v>21263.099999999988</v>
          </cell>
        </row>
        <row r="3261">
          <cell r="A3261">
            <v>36133</v>
          </cell>
          <cell r="B3261">
            <v>36133</v>
          </cell>
          <cell r="C3261">
            <v>17.5</v>
          </cell>
          <cell r="D3261">
            <v>21280.599999999988</v>
          </cell>
        </row>
        <row r="3262">
          <cell r="A3262">
            <v>36134</v>
          </cell>
          <cell r="B3262">
            <v>36134</v>
          </cell>
          <cell r="C3262">
            <v>15.4</v>
          </cell>
          <cell r="D3262">
            <v>21295.999999999989</v>
          </cell>
        </row>
        <row r="3263">
          <cell r="A3263">
            <v>36135</v>
          </cell>
          <cell r="B3263">
            <v>36135</v>
          </cell>
          <cell r="C3263">
            <v>16.600000000000001</v>
          </cell>
          <cell r="D3263">
            <v>21312.599999999988</v>
          </cell>
        </row>
        <row r="3264">
          <cell r="A3264">
            <v>36136</v>
          </cell>
          <cell r="B3264">
            <v>36136</v>
          </cell>
          <cell r="C3264">
            <v>17.5</v>
          </cell>
          <cell r="D3264">
            <v>21330.099999999988</v>
          </cell>
        </row>
        <row r="3265">
          <cell r="A3265">
            <v>36137</v>
          </cell>
          <cell r="B3265">
            <v>36137</v>
          </cell>
          <cell r="C3265">
            <v>18.3</v>
          </cell>
          <cell r="D3265">
            <v>21348.399999999987</v>
          </cell>
        </row>
        <row r="3266">
          <cell r="A3266">
            <v>36138</v>
          </cell>
          <cell r="B3266">
            <v>36138</v>
          </cell>
          <cell r="C3266">
            <v>22.3</v>
          </cell>
          <cell r="D3266">
            <v>21370.699999999986</v>
          </cell>
        </row>
        <row r="3267">
          <cell r="A3267">
            <v>36139</v>
          </cell>
          <cell r="B3267">
            <v>36139</v>
          </cell>
          <cell r="C3267">
            <v>21.7</v>
          </cell>
          <cell r="D3267">
            <v>21392.399999999987</v>
          </cell>
        </row>
        <row r="3268">
          <cell r="A3268">
            <v>36140</v>
          </cell>
          <cell r="B3268">
            <v>36140</v>
          </cell>
          <cell r="C3268">
            <v>25.8</v>
          </cell>
          <cell r="D3268">
            <v>21418.199999999986</v>
          </cell>
        </row>
        <row r="3269">
          <cell r="A3269">
            <v>36141</v>
          </cell>
          <cell r="B3269">
            <v>36141</v>
          </cell>
          <cell r="C3269">
            <v>20.3</v>
          </cell>
          <cell r="D3269">
            <v>21438.499999999985</v>
          </cell>
        </row>
        <row r="3270">
          <cell r="A3270">
            <v>36142</v>
          </cell>
          <cell r="B3270">
            <v>36142</v>
          </cell>
          <cell r="C3270">
            <v>9.1999999999999993</v>
          </cell>
          <cell r="D3270">
            <v>21447.699999999986</v>
          </cell>
        </row>
        <row r="3271">
          <cell r="A3271">
            <v>36143</v>
          </cell>
          <cell r="B3271">
            <v>36143</v>
          </cell>
          <cell r="C3271">
            <v>9.3000000000000007</v>
          </cell>
          <cell r="D3271">
            <v>21456.999999999985</v>
          </cell>
        </row>
        <row r="3272">
          <cell r="A3272">
            <v>36144</v>
          </cell>
          <cell r="B3272">
            <v>36144</v>
          </cell>
          <cell r="C3272">
            <v>5.3</v>
          </cell>
          <cell r="D3272">
            <v>21462.299999999985</v>
          </cell>
        </row>
        <row r="3273">
          <cell r="A3273">
            <v>36145</v>
          </cell>
          <cell r="B3273">
            <v>36145</v>
          </cell>
          <cell r="C3273">
            <v>8.5</v>
          </cell>
          <cell r="D3273">
            <v>21470.799999999985</v>
          </cell>
        </row>
        <row r="3274">
          <cell r="A3274">
            <v>36146</v>
          </cell>
          <cell r="B3274">
            <v>36146</v>
          </cell>
          <cell r="C3274">
            <v>10.6</v>
          </cell>
          <cell r="D3274">
            <v>21481.399999999983</v>
          </cell>
        </row>
        <row r="3275">
          <cell r="A3275">
            <v>36147</v>
          </cell>
          <cell r="B3275">
            <v>36147</v>
          </cell>
          <cell r="C3275">
            <v>10.199999999999999</v>
          </cell>
          <cell r="D3275">
            <v>21491.599999999984</v>
          </cell>
        </row>
        <row r="3276">
          <cell r="A3276">
            <v>36148</v>
          </cell>
          <cell r="B3276">
            <v>36148</v>
          </cell>
          <cell r="C3276">
            <v>9.8000000000000007</v>
          </cell>
          <cell r="D3276">
            <v>21501.399999999983</v>
          </cell>
        </row>
        <row r="3277">
          <cell r="A3277">
            <v>36149</v>
          </cell>
          <cell r="B3277">
            <v>36149</v>
          </cell>
          <cell r="C3277">
            <v>12.3</v>
          </cell>
          <cell r="D3277">
            <v>21513.699999999983</v>
          </cell>
        </row>
        <row r="3278">
          <cell r="A3278">
            <v>36150</v>
          </cell>
          <cell r="B3278">
            <v>36150</v>
          </cell>
          <cell r="C3278">
            <v>15.5</v>
          </cell>
          <cell r="D3278">
            <v>21529.199999999983</v>
          </cell>
        </row>
        <row r="3279">
          <cell r="A3279">
            <v>36151</v>
          </cell>
          <cell r="B3279">
            <v>36151</v>
          </cell>
          <cell r="C3279">
            <v>15.8</v>
          </cell>
          <cell r="D3279">
            <v>21544.999999999982</v>
          </cell>
        </row>
        <row r="3280">
          <cell r="A3280">
            <v>36152</v>
          </cell>
          <cell r="B3280">
            <v>36152</v>
          </cell>
          <cell r="C3280">
            <v>15.7</v>
          </cell>
          <cell r="D3280">
            <v>21560.699999999983</v>
          </cell>
        </row>
        <row r="3281">
          <cell r="A3281">
            <v>36153</v>
          </cell>
          <cell r="B3281">
            <v>36153</v>
          </cell>
          <cell r="C3281">
            <v>14.9</v>
          </cell>
          <cell r="D3281">
            <v>21575.599999999984</v>
          </cell>
        </row>
        <row r="3282">
          <cell r="A3282">
            <v>36154</v>
          </cell>
          <cell r="B3282">
            <v>36154</v>
          </cell>
          <cell r="C3282">
            <v>12.6</v>
          </cell>
          <cell r="D3282">
            <v>21588.199999999983</v>
          </cell>
        </row>
        <row r="3283">
          <cell r="A3283">
            <v>36155</v>
          </cell>
          <cell r="B3283">
            <v>36155</v>
          </cell>
          <cell r="C3283">
            <v>8.9</v>
          </cell>
          <cell r="D3283">
            <v>21597.099999999984</v>
          </cell>
        </row>
        <row r="3284">
          <cell r="A3284">
            <v>36156</v>
          </cell>
          <cell r="B3284">
            <v>36156</v>
          </cell>
          <cell r="C3284">
            <v>5.8</v>
          </cell>
          <cell r="D3284">
            <v>21602.899999999983</v>
          </cell>
        </row>
        <row r="3285">
          <cell r="A3285">
            <v>36157</v>
          </cell>
          <cell r="B3285">
            <v>36157</v>
          </cell>
          <cell r="C3285">
            <v>4.8</v>
          </cell>
          <cell r="D3285">
            <v>21607.699999999983</v>
          </cell>
        </row>
        <row r="3286">
          <cell r="A3286">
            <v>36158</v>
          </cell>
          <cell r="B3286">
            <v>36158</v>
          </cell>
          <cell r="C3286">
            <v>11.4</v>
          </cell>
          <cell r="D3286">
            <v>21619.099999999984</v>
          </cell>
        </row>
        <row r="3287">
          <cell r="A3287">
            <v>36159</v>
          </cell>
          <cell r="B3287">
            <v>36159</v>
          </cell>
          <cell r="C3287">
            <v>13.6</v>
          </cell>
          <cell r="D3287">
            <v>21632.699999999983</v>
          </cell>
        </row>
        <row r="3288">
          <cell r="A3288">
            <v>36160</v>
          </cell>
          <cell r="B3288">
            <v>36160</v>
          </cell>
          <cell r="C3288">
            <v>14.7</v>
          </cell>
          <cell r="D3288">
            <v>21647.399999999983</v>
          </cell>
        </row>
        <row r="3289">
          <cell r="A3289">
            <v>36161</v>
          </cell>
          <cell r="B3289">
            <v>36161</v>
          </cell>
          <cell r="C3289">
            <v>16.7</v>
          </cell>
          <cell r="D3289">
            <v>21664.099999999984</v>
          </cell>
        </row>
        <row r="3290">
          <cell r="A3290">
            <v>36162</v>
          </cell>
          <cell r="B3290">
            <v>36162</v>
          </cell>
          <cell r="C3290">
            <v>14.7</v>
          </cell>
          <cell r="D3290">
            <v>21678.799999999985</v>
          </cell>
        </row>
        <row r="3291">
          <cell r="A3291">
            <v>36163</v>
          </cell>
          <cell r="B3291">
            <v>36163</v>
          </cell>
          <cell r="C3291">
            <v>12.3</v>
          </cell>
          <cell r="D3291">
            <v>21691.099999999984</v>
          </cell>
        </row>
        <row r="3292">
          <cell r="A3292">
            <v>36164</v>
          </cell>
          <cell r="B3292">
            <v>36164</v>
          </cell>
          <cell r="C3292">
            <v>9.1999999999999993</v>
          </cell>
          <cell r="D3292">
            <v>21700.299999999985</v>
          </cell>
        </row>
        <row r="3293">
          <cell r="A3293">
            <v>36165</v>
          </cell>
          <cell r="B3293">
            <v>36165</v>
          </cell>
          <cell r="C3293">
            <v>3.5</v>
          </cell>
          <cell r="D3293">
            <v>21703.799999999985</v>
          </cell>
        </row>
        <row r="3294">
          <cell r="A3294">
            <v>36166</v>
          </cell>
          <cell r="B3294">
            <v>36166</v>
          </cell>
          <cell r="C3294">
            <v>5</v>
          </cell>
          <cell r="D3294">
            <v>21708.799999999985</v>
          </cell>
        </row>
        <row r="3295">
          <cell r="A3295">
            <v>36167</v>
          </cell>
          <cell r="B3295">
            <v>36167</v>
          </cell>
          <cell r="C3295">
            <v>8.1999999999999993</v>
          </cell>
          <cell r="D3295">
            <v>21716.999999999985</v>
          </cell>
        </row>
        <row r="3296">
          <cell r="A3296">
            <v>36168</v>
          </cell>
          <cell r="B3296">
            <v>36168</v>
          </cell>
          <cell r="C3296">
            <v>11.6</v>
          </cell>
          <cell r="D3296">
            <v>21728.599999999984</v>
          </cell>
        </row>
        <row r="3297">
          <cell r="A3297">
            <v>36169</v>
          </cell>
          <cell r="B3297">
            <v>36169</v>
          </cell>
          <cell r="C3297">
            <v>12.9</v>
          </cell>
          <cell r="D3297">
            <v>21741.499999999985</v>
          </cell>
        </row>
        <row r="3298">
          <cell r="A3298">
            <v>36170</v>
          </cell>
          <cell r="B3298">
            <v>36170</v>
          </cell>
          <cell r="C3298">
            <v>16</v>
          </cell>
          <cell r="D3298">
            <v>21757.499999999985</v>
          </cell>
        </row>
        <row r="3299">
          <cell r="A3299">
            <v>36171</v>
          </cell>
          <cell r="B3299">
            <v>36171</v>
          </cell>
          <cell r="C3299">
            <v>16.399999999999999</v>
          </cell>
          <cell r="D3299">
            <v>21773.899999999987</v>
          </cell>
        </row>
        <row r="3300">
          <cell r="A3300">
            <v>36172</v>
          </cell>
          <cell r="B3300">
            <v>36172</v>
          </cell>
          <cell r="C3300">
            <v>16.100000000000001</v>
          </cell>
          <cell r="D3300">
            <v>21789.999999999985</v>
          </cell>
        </row>
        <row r="3301">
          <cell r="A3301">
            <v>36173</v>
          </cell>
          <cell r="B3301">
            <v>36173</v>
          </cell>
          <cell r="C3301">
            <v>17.100000000000001</v>
          </cell>
          <cell r="D3301">
            <v>21807.099999999984</v>
          </cell>
        </row>
        <row r="3302">
          <cell r="A3302">
            <v>36174</v>
          </cell>
          <cell r="B3302">
            <v>36174</v>
          </cell>
          <cell r="C3302">
            <v>12.9</v>
          </cell>
          <cell r="D3302">
            <v>21819.999999999985</v>
          </cell>
        </row>
        <row r="3303">
          <cell r="A3303">
            <v>36175</v>
          </cell>
          <cell r="B3303">
            <v>36175</v>
          </cell>
          <cell r="C3303">
            <v>10.1</v>
          </cell>
          <cell r="D3303">
            <v>21830.099999999984</v>
          </cell>
        </row>
        <row r="3304">
          <cell r="A3304">
            <v>36176</v>
          </cell>
          <cell r="B3304">
            <v>36176</v>
          </cell>
          <cell r="C3304">
            <v>7.5</v>
          </cell>
          <cell r="D3304">
            <v>21837.599999999984</v>
          </cell>
        </row>
        <row r="3305">
          <cell r="A3305">
            <v>36177</v>
          </cell>
          <cell r="B3305">
            <v>36177</v>
          </cell>
          <cell r="C3305">
            <v>7.2</v>
          </cell>
          <cell r="D3305">
            <v>21844.799999999985</v>
          </cell>
        </row>
        <row r="3306">
          <cell r="A3306">
            <v>36178</v>
          </cell>
          <cell r="B3306">
            <v>36178</v>
          </cell>
          <cell r="C3306">
            <v>10.3</v>
          </cell>
          <cell r="D3306">
            <v>21855.099999999984</v>
          </cell>
        </row>
        <row r="3307">
          <cell r="A3307">
            <v>36179</v>
          </cell>
          <cell r="B3307">
            <v>36179</v>
          </cell>
          <cell r="C3307">
            <v>10.9</v>
          </cell>
          <cell r="D3307">
            <v>21865.999999999985</v>
          </cell>
        </row>
        <row r="3308">
          <cell r="A3308">
            <v>36180</v>
          </cell>
          <cell r="B3308">
            <v>36180</v>
          </cell>
          <cell r="C3308">
            <v>9.5</v>
          </cell>
          <cell r="D3308">
            <v>21875.499999999985</v>
          </cell>
        </row>
        <row r="3309">
          <cell r="A3309">
            <v>36181</v>
          </cell>
          <cell r="B3309">
            <v>36181</v>
          </cell>
          <cell r="C3309">
            <v>11.1</v>
          </cell>
          <cell r="D3309">
            <v>21886.599999999984</v>
          </cell>
        </row>
        <row r="3310">
          <cell r="A3310">
            <v>36182</v>
          </cell>
          <cell r="B3310">
            <v>36182</v>
          </cell>
          <cell r="C3310">
            <v>10.5</v>
          </cell>
          <cell r="D3310">
            <v>21897.099999999984</v>
          </cell>
        </row>
        <row r="3311">
          <cell r="A3311">
            <v>36183</v>
          </cell>
          <cell r="B3311">
            <v>36183</v>
          </cell>
          <cell r="C3311">
            <v>12.5</v>
          </cell>
          <cell r="D3311">
            <v>21909.599999999984</v>
          </cell>
        </row>
        <row r="3312">
          <cell r="A3312">
            <v>36184</v>
          </cell>
          <cell r="B3312">
            <v>36184</v>
          </cell>
          <cell r="C3312">
            <v>11.5</v>
          </cell>
          <cell r="D3312">
            <v>21921.099999999984</v>
          </cell>
        </row>
        <row r="3313">
          <cell r="A3313">
            <v>36185</v>
          </cell>
          <cell r="B3313">
            <v>36185</v>
          </cell>
          <cell r="C3313">
            <v>6.9</v>
          </cell>
          <cell r="D3313">
            <v>21927.999999999985</v>
          </cell>
        </row>
        <row r="3314">
          <cell r="A3314">
            <v>36186</v>
          </cell>
          <cell r="B3314">
            <v>36186</v>
          </cell>
          <cell r="C3314">
            <v>9.6999999999999993</v>
          </cell>
          <cell r="D3314">
            <v>21937.699999999986</v>
          </cell>
        </row>
        <row r="3315">
          <cell r="A3315">
            <v>36187</v>
          </cell>
          <cell r="B3315">
            <v>36187</v>
          </cell>
          <cell r="C3315">
            <v>12.3</v>
          </cell>
          <cell r="D3315">
            <v>21949.999999999985</v>
          </cell>
        </row>
        <row r="3316">
          <cell r="A3316">
            <v>36188</v>
          </cell>
          <cell r="B3316">
            <v>36188</v>
          </cell>
          <cell r="C3316">
            <v>14.5</v>
          </cell>
          <cell r="D3316">
            <v>21964.499999999985</v>
          </cell>
        </row>
        <row r="3317">
          <cell r="A3317">
            <v>36189</v>
          </cell>
          <cell r="B3317">
            <v>36189</v>
          </cell>
          <cell r="C3317">
            <v>18.3</v>
          </cell>
          <cell r="D3317">
            <v>21982.799999999985</v>
          </cell>
        </row>
        <row r="3318">
          <cell r="A3318">
            <v>36190</v>
          </cell>
          <cell r="B3318">
            <v>36190</v>
          </cell>
          <cell r="C3318">
            <v>18.100000000000001</v>
          </cell>
          <cell r="D3318">
            <v>22000.899999999983</v>
          </cell>
        </row>
        <row r="3319">
          <cell r="A3319">
            <v>36191</v>
          </cell>
          <cell r="B3319">
            <v>36191</v>
          </cell>
          <cell r="C3319">
            <v>20.9</v>
          </cell>
          <cell r="D3319">
            <v>22021.799999999985</v>
          </cell>
        </row>
        <row r="3320">
          <cell r="A3320">
            <v>36192</v>
          </cell>
          <cell r="B3320">
            <v>36192</v>
          </cell>
          <cell r="C3320">
            <v>14.7</v>
          </cell>
          <cell r="D3320">
            <v>22036.499999999985</v>
          </cell>
        </row>
        <row r="3321">
          <cell r="A3321">
            <v>36193</v>
          </cell>
          <cell r="B3321">
            <v>36193</v>
          </cell>
          <cell r="C3321">
            <v>14</v>
          </cell>
          <cell r="D3321">
            <v>22050.499999999985</v>
          </cell>
        </row>
        <row r="3322">
          <cell r="A3322">
            <v>36194</v>
          </cell>
          <cell r="B3322">
            <v>36194</v>
          </cell>
          <cell r="C3322">
            <v>10.3</v>
          </cell>
          <cell r="D3322">
            <v>22060.799999999985</v>
          </cell>
        </row>
        <row r="3323">
          <cell r="A3323">
            <v>36195</v>
          </cell>
          <cell r="B3323">
            <v>36195</v>
          </cell>
          <cell r="C3323">
            <v>7.6</v>
          </cell>
          <cell r="D3323">
            <v>22068.399999999983</v>
          </cell>
        </row>
        <row r="3324">
          <cell r="A3324">
            <v>36196</v>
          </cell>
          <cell r="B3324">
            <v>36196</v>
          </cell>
          <cell r="C3324">
            <v>11</v>
          </cell>
          <cell r="D3324">
            <v>22079.399999999983</v>
          </cell>
        </row>
        <row r="3325">
          <cell r="A3325">
            <v>36197</v>
          </cell>
          <cell r="B3325">
            <v>36197</v>
          </cell>
          <cell r="C3325">
            <v>13.2</v>
          </cell>
          <cell r="D3325">
            <v>22092.599999999984</v>
          </cell>
        </row>
        <row r="3326">
          <cell r="A3326">
            <v>36198</v>
          </cell>
          <cell r="B3326">
            <v>36198</v>
          </cell>
          <cell r="C3326">
            <v>14.6</v>
          </cell>
          <cell r="D3326">
            <v>22107.199999999983</v>
          </cell>
        </row>
        <row r="3327">
          <cell r="A3327">
            <v>36199</v>
          </cell>
          <cell r="B3327">
            <v>36199</v>
          </cell>
          <cell r="C3327">
            <v>15</v>
          </cell>
          <cell r="D3327">
            <v>22122.199999999983</v>
          </cell>
        </row>
        <row r="3328">
          <cell r="A3328">
            <v>36200</v>
          </cell>
          <cell r="B3328">
            <v>36200</v>
          </cell>
          <cell r="C3328">
            <v>17.3</v>
          </cell>
          <cell r="D3328">
            <v>22139.499999999982</v>
          </cell>
        </row>
        <row r="3329">
          <cell r="A3329">
            <v>36201</v>
          </cell>
          <cell r="B3329">
            <v>36201</v>
          </cell>
          <cell r="C3329">
            <v>19.899999999999999</v>
          </cell>
          <cell r="D3329">
            <v>22159.399999999983</v>
          </cell>
        </row>
        <row r="3330">
          <cell r="A3330">
            <v>36202</v>
          </cell>
          <cell r="B3330">
            <v>36202</v>
          </cell>
          <cell r="C3330">
            <v>20.399999999999999</v>
          </cell>
          <cell r="D3330">
            <v>22179.799999999985</v>
          </cell>
        </row>
        <row r="3331">
          <cell r="A3331">
            <v>36203</v>
          </cell>
          <cell r="B3331">
            <v>36203</v>
          </cell>
          <cell r="C3331">
            <v>19</v>
          </cell>
          <cell r="D3331">
            <v>22198.799999999985</v>
          </cell>
        </row>
        <row r="3332">
          <cell r="A3332">
            <v>36204</v>
          </cell>
          <cell r="B3332">
            <v>36204</v>
          </cell>
          <cell r="C3332">
            <v>15.6</v>
          </cell>
          <cell r="D3332">
            <v>22214.399999999983</v>
          </cell>
        </row>
        <row r="3333">
          <cell r="A3333">
            <v>36205</v>
          </cell>
          <cell r="B3333">
            <v>36205</v>
          </cell>
          <cell r="C3333">
            <v>16.3</v>
          </cell>
          <cell r="D3333">
            <v>22230.699999999983</v>
          </cell>
        </row>
        <row r="3334">
          <cell r="A3334">
            <v>36206</v>
          </cell>
          <cell r="B3334">
            <v>36206</v>
          </cell>
          <cell r="C3334">
            <v>15.9</v>
          </cell>
          <cell r="D3334">
            <v>22246.599999999984</v>
          </cell>
        </row>
        <row r="3335">
          <cell r="A3335">
            <v>36207</v>
          </cell>
          <cell r="B3335">
            <v>36207</v>
          </cell>
          <cell r="C3335">
            <v>13.8</v>
          </cell>
          <cell r="D3335">
            <v>22260.399999999983</v>
          </cell>
        </row>
        <row r="3336">
          <cell r="A3336">
            <v>36208</v>
          </cell>
          <cell r="B3336">
            <v>36208</v>
          </cell>
          <cell r="C3336">
            <v>15.3</v>
          </cell>
          <cell r="D3336">
            <v>22275.699999999983</v>
          </cell>
        </row>
        <row r="3337">
          <cell r="A3337">
            <v>36209</v>
          </cell>
          <cell r="B3337">
            <v>36209</v>
          </cell>
          <cell r="C3337">
            <v>14.6</v>
          </cell>
          <cell r="D3337">
            <v>22290.299999999981</v>
          </cell>
        </row>
        <row r="3338">
          <cell r="A3338">
            <v>36210</v>
          </cell>
          <cell r="B3338">
            <v>36210</v>
          </cell>
          <cell r="C3338">
            <v>12.6</v>
          </cell>
          <cell r="D3338">
            <v>22302.89999999998</v>
          </cell>
        </row>
        <row r="3339">
          <cell r="A3339">
            <v>36211</v>
          </cell>
          <cell r="B3339">
            <v>36211</v>
          </cell>
          <cell r="C3339">
            <v>11.3</v>
          </cell>
          <cell r="D3339">
            <v>22314.199999999979</v>
          </cell>
        </row>
        <row r="3340">
          <cell r="A3340">
            <v>36212</v>
          </cell>
          <cell r="B3340">
            <v>36212</v>
          </cell>
          <cell r="C3340">
            <v>11.2</v>
          </cell>
          <cell r="D3340">
            <v>22325.39999999998</v>
          </cell>
        </row>
        <row r="3341">
          <cell r="A3341">
            <v>36213</v>
          </cell>
          <cell r="B3341">
            <v>36213</v>
          </cell>
          <cell r="C3341">
            <v>13</v>
          </cell>
          <cell r="D3341">
            <v>22338.39999999998</v>
          </cell>
        </row>
        <row r="3342">
          <cell r="A3342">
            <v>36214</v>
          </cell>
          <cell r="B3342">
            <v>36214</v>
          </cell>
          <cell r="C3342">
            <v>13.9</v>
          </cell>
          <cell r="D3342">
            <v>22352.299999999981</v>
          </cell>
        </row>
        <row r="3343">
          <cell r="A3343">
            <v>36215</v>
          </cell>
          <cell r="B3343">
            <v>36215</v>
          </cell>
          <cell r="C3343">
            <v>14.5</v>
          </cell>
          <cell r="D3343">
            <v>22366.799999999981</v>
          </cell>
        </row>
        <row r="3344">
          <cell r="A3344">
            <v>36216</v>
          </cell>
          <cell r="B3344">
            <v>36216</v>
          </cell>
          <cell r="C3344">
            <v>13.3</v>
          </cell>
          <cell r="D3344">
            <v>22380.09999999998</v>
          </cell>
        </row>
        <row r="3345">
          <cell r="A3345">
            <v>36217</v>
          </cell>
          <cell r="B3345">
            <v>36217</v>
          </cell>
          <cell r="C3345">
            <v>11.2</v>
          </cell>
          <cell r="D3345">
            <v>22391.299999999981</v>
          </cell>
        </row>
        <row r="3346">
          <cell r="A3346">
            <v>36218</v>
          </cell>
          <cell r="B3346">
            <v>36218</v>
          </cell>
          <cell r="C3346">
            <v>6.6</v>
          </cell>
          <cell r="D3346">
            <v>22397.89999999998</v>
          </cell>
        </row>
        <row r="3347">
          <cell r="A3347">
            <v>36219</v>
          </cell>
          <cell r="B3347">
            <v>36219</v>
          </cell>
          <cell r="C3347">
            <v>7.7</v>
          </cell>
          <cell r="D3347">
            <v>22405.59999999998</v>
          </cell>
        </row>
        <row r="3348">
          <cell r="A3348">
            <v>36220</v>
          </cell>
          <cell r="B3348">
            <v>36220</v>
          </cell>
          <cell r="C3348">
            <v>8.6</v>
          </cell>
          <cell r="D3348">
            <v>22414.199999999979</v>
          </cell>
        </row>
        <row r="3349">
          <cell r="A3349">
            <v>36221</v>
          </cell>
          <cell r="B3349">
            <v>36221</v>
          </cell>
          <cell r="C3349">
            <v>9</v>
          </cell>
          <cell r="D3349">
            <v>22423.199999999979</v>
          </cell>
        </row>
        <row r="3350">
          <cell r="A3350">
            <v>36222</v>
          </cell>
          <cell r="B3350">
            <v>36222</v>
          </cell>
          <cell r="C3350">
            <v>6.2</v>
          </cell>
          <cell r="D3350">
            <v>22429.39999999998</v>
          </cell>
        </row>
        <row r="3351">
          <cell r="A3351">
            <v>36223</v>
          </cell>
          <cell r="B3351">
            <v>36223</v>
          </cell>
          <cell r="C3351">
            <v>7.3</v>
          </cell>
          <cell r="D3351">
            <v>22436.699999999979</v>
          </cell>
        </row>
        <row r="3352">
          <cell r="A3352">
            <v>36224</v>
          </cell>
          <cell r="B3352">
            <v>36224</v>
          </cell>
          <cell r="C3352">
            <v>9.3000000000000007</v>
          </cell>
          <cell r="D3352">
            <v>22445.999999999978</v>
          </cell>
        </row>
        <row r="3353">
          <cell r="A3353">
            <v>36225</v>
          </cell>
          <cell r="B3353">
            <v>36225</v>
          </cell>
          <cell r="C3353">
            <v>10.199999999999999</v>
          </cell>
          <cell r="D3353">
            <v>22456.199999999979</v>
          </cell>
        </row>
        <row r="3354">
          <cell r="A3354">
            <v>36226</v>
          </cell>
          <cell r="B3354">
            <v>36226</v>
          </cell>
          <cell r="C3354">
            <v>11.8</v>
          </cell>
          <cell r="D3354">
            <v>22467.999999999978</v>
          </cell>
        </row>
        <row r="3355">
          <cell r="A3355">
            <v>36227</v>
          </cell>
          <cell r="B3355">
            <v>36227</v>
          </cell>
          <cell r="C3355">
            <v>13</v>
          </cell>
          <cell r="D3355">
            <v>22480.999999999978</v>
          </cell>
        </row>
        <row r="3356">
          <cell r="A3356">
            <v>36228</v>
          </cell>
          <cell r="B3356">
            <v>36228</v>
          </cell>
          <cell r="C3356">
            <v>12.4</v>
          </cell>
          <cell r="D3356">
            <v>22493.39999999998</v>
          </cell>
        </row>
        <row r="3357">
          <cell r="A3357">
            <v>36229</v>
          </cell>
          <cell r="B3357">
            <v>36229</v>
          </cell>
          <cell r="C3357">
            <v>9.3000000000000007</v>
          </cell>
          <cell r="D3357">
            <v>22502.699999999979</v>
          </cell>
        </row>
        <row r="3358">
          <cell r="A3358">
            <v>36230</v>
          </cell>
          <cell r="B3358">
            <v>36230</v>
          </cell>
          <cell r="C3358">
            <v>12.9</v>
          </cell>
          <cell r="D3358">
            <v>22515.59999999998</v>
          </cell>
        </row>
        <row r="3359">
          <cell r="A3359">
            <v>36231</v>
          </cell>
          <cell r="B3359">
            <v>36231</v>
          </cell>
          <cell r="C3359">
            <v>12.4</v>
          </cell>
          <cell r="D3359">
            <v>22527.999999999982</v>
          </cell>
        </row>
        <row r="3360">
          <cell r="A3360">
            <v>36232</v>
          </cell>
          <cell r="B3360">
            <v>36232</v>
          </cell>
          <cell r="C3360">
            <v>12.9</v>
          </cell>
          <cell r="D3360">
            <v>22540.899999999983</v>
          </cell>
        </row>
        <row r="3361">
          <cell r="A3361">
            <v>36233</v>
          </cell>
          <cell r="B3361">
            <v>36233</v>
          </cell>
          <cell r="C3361">
            <v>12.9</v>
          </cell>
          <cell r="D3361">
            <v>22553.799999999985</v>
          </cell>
        </row>
        <row r="3362">
          <cell r="A3362">
            <v>36234</v>
          </cell>
          <cell r="B3362">
            <v>36234</v>
          </cell>
          <cell r="C3362">
            <v>12.2</v>
          </cell>
          <cell r="D3362">
            <v>22565.999999999985</v>
          </cell>
        </row>
        <row r="3363">
          <cell r="A3363">
            <v>36235</v>
          </cell>
          <cell r="B3363">
            <v>36235</v>
          </cell>
          <cell r="C3363">
            <v>13.2</v>
          </cell>
          <cell r="D3363">
            <v>22579.199999999986</v>
          </cell>
        </row>
        <row r="3364">
          <cell r="A3364">
            <v>36236</v>
          </cell>
          <cell r="B3364">
            <v>36236</v>
          </cell>
          <cell r="C3364">
            <v>11.9</v>
          </cell>
          <cell r="D3364">
            <v>22591.099999999988</v>
          </cell>
        </row>
        <row r="3365">
          <cell r="A3365">
            <v>36237</v>
          </cell>
          <cell r="B3365">
            <v>36237</v>
          </cell>
          <cell r="C3365">
            <v>10.8</v>
          </cell>
          <cell r="D3365">
            <v>22601.899999999987</v>
          </cell>
        </row>
        <row r="3366">
          <cell r="A3366">
            <v>36238</v>
          </cell>
          <cell r="B3366">
            <v>36238</v>
          </cell>
          <cell r="C3366">
            <v>11.8</v>
          </cell>
          <cell r="D3366">
            <v>22613.699999999986</v>
          </cell>
        </row>
        <row r="3367">
          <cell r="A3367">
            <v>36239</v>
          </cell>
          <cell r="B3367">
            <v>36239</v>
          </cell>
          <cell r="C3367">
            <v>10.4</v>
          </cell>
          <cell r="D3367">
            <v>22624.099999999988</v>
          </cell>
        </row>
        <row r="3368">
          <cell r="A3368">
            <v>36240</v>
          </cell>
          <cell r="B3368">
            <v>36240</v>
          </cell>
          <cell r="C3368">
            <v>8.9</v>
          </cell>
          <cell r="D3368">
            <v>22632.999999999989</v>
          </cell>
        </row>
        <row r="3369">
          <cell r="A3369">
            <v>36241</v>
          </cell>
          <cell r="B3369">
            <v>36241</v>
          </cell>
          <cell r="C3369">
            <v>8.6</v>
          </cell>
          <cell r="D3369">
            <v>22641.599999999988</v>
          </cell>
        </row>
        <row r="3370">
          <cell r="A3370">
            <v>36242</v>
          </cell>
          <cell r="B3370">
            <v>36242</v>
          </cell>
          <cell r="C3370">
            <v>11.4</v>
          </cell>
          <cell r="D3370">
            <v>22652.999999999989</v>
          </cell>
        </row>
        <row r="3371">
          <cell r="A3371">
            <v>36243</v>
          </cell>
          <cell r="B3371">
            <v>36243</v>
          </cell>
          <cell r="C3371">
            <v>9.4</v>
          </cell>
          <cell r="D3371">
            <v>22662.399999999991</v>
          </cell>
        </row>
        <row r="3372">
          <cell r="A3372">
            <v>36244</v>
          </cell>
          <cell r="B3372">
            <v>36244</v>
          </cell>
          <cell r="C3372">
            <v>3.7</v>
          </cell>
          <cell r="D3372">
            <v>22666.099999999991</v>
          </cell>
        </row>
        <row r="3373">
          <cell r="A3373">
            <v>36245</v>
          </cell>
          <cell r="B3373">
            <v>36245</v>
          </cell>
          <cell r="C3373">
            <v>3.1</v>
          </cell>
          <cell r="D3373">
            <v>22669.19999999999</v>
          </cell>
        </row>
        <row r="3374">
          <cell r="A3374">
            <v>36246</v>
          </cell>
          <cell r="B3374">
            <v>36246</v>
          </cell>
          <cell r="C3374">
            <v>3.2</v>
          </cell>
          <cell r="D3374">
            <v>22672.399999999991</v>
          </cell>
        </row>
        <row r="3375">
          <cell r="A3375">
            <v>36247</v>
          </cell>
          <cell r="B3375">
            <v>36247</v>
          </cell>
          <cell r="C3375">
            <v>9.5</v>
          </cell>
          <cell r="D3375">
            <v>22681.899999999991</v>
          </cell>
        </row>
        <row r="3376">
          <cell r="A3376">
            <v>36248</v>
          </cell>
          <cell r="B3376">
            <v>36248</v>
          </cell>
          <cell r="C3376">
            <v>9</v>
          </cell>
          <cell r="D3376">
            <v>22690.899999999991</v>
          </cell>
        </row>
        <row r="3377">
          <cell r="A3377">
            <v>36249</v>
          </cell>
          <cell r="B3377">
            <v>36249</v>
          </cell>
          <cell r="C3377">
            <v>6.5</v>
          </cell>
          <cell r="D3377">
            <v>22697.399999999991</v>
          </cell>
        </row>
        <row r="3378">
          <cell r="A3378">
            <v>36250</v>
          </cell>
          <cell r="B3378">
            <v>36250</v>
          </cell>
          <cell r="C3378">
            <v>4</v>
          </cell>
          <cell r="D3378">
            <v>22701.399999999991</v>
          </cell>
        </row>
        <row r="3379">
          <cell r="A3379">
            <v>36251</v>
          </cell>
          <cell r="B3379">
            <v>36251</v>
          </cell>
          <cell r="C3379">
            <v>2.4</v>
          </cell>
          <cell r="D3379">
            <v>22703.799999999992</v>
          </cell>
        </row>
        <row r="3380">
          <cell r="A3380">
            <v>36252</v>
          </cell>
          <cell r="B3380">
            <v>36252</v>
          </cell>
          <cell r="C3380">
            <v>3.2</v>
          </cell>
          <cell r="D3380">
            <v>22706.999999999993</v>
          </cell>
        </row>
        <row r="3381">
          <cell r="A3381">
            <v>36253</v>
          </cell>
          <cell r="B3381">
            <v>36253</v>
          </cell>
          <cell r="C3381">
            <v>3.4</v>
          </cell>
          <cell r="D3381">
            <v>22710.399999999994</v>
          </cell>
        </row>
        <row r="3382">
          <cell r="A3382">
            <v>36254</v>
          </cell>
          <cell r="B3382">
            <v>36254</v>
          </cell>
          <cell r="C3382">
            <v>2.7</v>
          </cell>
          <cell r="D3382">
            <v>22713.099999999995</v>
          </cell>
        </row>
        <row r="3383">
          <cell r="A3383">
            <v>36255</v>
          </cell>
          <cell r="B3383">
            <v>36255</v>
          </cell>
          <cell r="C3383">
            <v>4.2</v>
          </cell>
          <cell r="D3383">
            <v>22717.299999999996</v>
          </cell>
        </row>
        <row r="3384">
          <cell r="A3384">
            <v>36256</v>
          </cell>
          <cell r="B3384">
            <v>36256</v>
          </cell>
          <cell r="C3384">
            <v>0.9</v>
          </cell>
          <cell r="D3384">
            <v>22718.199999999997</v>
          </cell>
        </row>
        <row r="3385">
          <cell r="A3385">
            <v>36257</v>
          </cell>
          <cell r="B3385">
            <v>36257</v>
          </cell>
          <cell r="C3385">
            <v>4.4000000000000004</v>
          </cell>
          <cell r="D3385">
            <v>22722.6</v>
          </cell>
        </row>
        <row r="3386">
          <cell r="A3386">
            <v>36258</v>
          </cell>
          <cell r="B3386">
            <v>36258</v>
          </cell>
          <cell r="C3386">
            <v>6.5</v>
          </cell>
          <cell r="D3386">
            <v>22729.1</v>
          </cell>
        </row>
        <row r="3387">
          <cell r="A3387">
            <v>36259</v>
          </cell>
          <cell r="B3387">
            <v>36259</v>
          </cell>
          <cell r="C3387">
            <v>5.0999999999999996</v>
          </cell>
          <cell r="D3387">
            <v>22734.199999999997</v>
          </cell>
        </row>
        <row r="3388">
          <cell r="A3388">
            <v>36260</v>
          </cell>
          <cell r="B3388">
            <v>36260</v>
          </cell>
          <cell r="C3388">
            <v>1</v>
          </cell>
          <cell r="D3388">
            <v>22735.199999999997</v>
          </cell>
        </row>
        <row r="3389">
          <cell r="A3389">
            <v>36261</v>
          </cell>
          <cell r="B3389">
            <v>36261</v>
          </cell>
          <cell r="C3389">
            <v>4.2</v>
          </cell>
          <cell r="D3389">
            <v>22739.399999999998</v>
          </cell>
        </row>
        <row r="3390">
          <cell r="A3390">
            <v>36262</v>
          </cell>
          <cell r="B3390">
            <v>36262</v>
          </cell>
          <cell r="C3390">
            <v>6.1</v>
          </cell>
          <cell r="D3390">
            <v>22745.499999999996</v>
          </cell>
        </row>
        <row r="3391">
          <cell r="A3391">
            <v>36263</v>
          </cell>
          <cell r="B3391">
            <v>36263</v>
          </cell>
          <cell r="C3391">
            <v>6.3</v>
          </cell>
          <cell r="D3391">
            <v>22751.799999999996</v>
          </cell>
        </row>
        <row r="3392">
          <cell r="A3392">
            <v>36264</v>
          </cell>
          <cell r="B3392">
            <v>36264</v>
          </cell>
          <cell r="C3392">
            <v>10.3</v>
          </cell>
          <cell r="D3392">
            <v>22762.099999999995</v>
          </cell>
        </row>
        <row r="3393">
          <cell r="A3393">
            <v>36265</v>
          </cell>
          <cell r="B3393">
            <v>36265</v>
          </cell>
          <cell r="C3393">
            <v>8.1</v>
          </cell>
          <cell r="D3393">
            <v>22770.199999999993</v>
          </cell>
        </row>
        <row r="3394">
          <cell r="A3394">
            <v>36266</v>
          </cell>
          <cell r="B3394">
            <v>36266</v>
          </cell>
          <cell r="C3394">
            <v>8.4</v>
          </cell>
          <cell r="D3394">
            <v>22778.599999999995</v>
          </cell>
        </row>
        <row r="3395">
          <cell r="A3395">
            <v>36267</v>
          </cell>
          <cell r="B3395">
            <v>36267</v>
          </cell>
          <cell r="C3395">
            <v>11.7</v>
          </cell>
          <cell r="D3395">
            <v>22790.299999999996</v>
          </cell>
        </row>
        <row r="3396">
          <cell r="A3396">
            <v>36268</v>
          </cell>
          <cell r="B3396">
            <v>36268</v>
          </cell>
          <cell r="C3396">
            <v>8.3000000000000007</v>
          </cell>
          <cell r="D3396">
            <v>22798.599999999995</v>
          </cell>
        </row>
        <row r="3397">
          <cell r="A3397">
            <v>36269</v>
          </cell>
          <cell r="B3397">
            <v>36269</v>
          </cell>
          <cell r="C3397">
            <v>9</v>
          </cell>
          <cell r="D3397">
            <v>22807.599999999995</v>
          </cell>
        </row>
        <row r="3398">
          <cell r="A3398">
            <v>36270</v>
          </cell>
          <cell r="B3398">
            <v>36270</v>
          </cell>
          <cell r="C3398">
            <v>8.6</v>
          </cell>
          <cell r="D3398">
            <v>22816.199999999993</v>
          </cell>
        </row>
        <row r="3399">
          <cell r="A3399">
            <v>36271</v>
          </cell>
          <cell r="B3399">
            <v>36271</v>
          </cell>
          <cell r="C3399">
            <v>7.1</v>
          </cell>
          <cell r="D3399">
            <v>22823.299999999992</v>
          </cell>
        </row>
        <row r="3400">
          <cell r="A3400">
            <v>36272</v>
          </cell>
          <cell r="B3400">
            <v>36272</v>
          </cell>
          <cell r="C3400">
            <v>3.4</v>
          </cell>
          <cell r="D3400">
            <v>22826.699999999993</v>
          </cell>
        </row>
        <row r="3401">
          <cell r="A3401">
            <v>36273</v>
          </cell>
          <cell r="B3401">
            <v>36273</v>
          </cell>
          <cell r="C3401">
            <v>2.2999999999999998</v>
          </cell>
          <cell r="D3401">
            <v>22828.999999999993</v>
          </cell>
        </row>
        <row r="3402">
          <cell r="A3402">
            <v>36274</v>
          </cell>
          <cell r="B3402">
            <v>36274</v>
          </cell>
          <cell r="C3402">
            <v>0.69999999999999929</v>
          </cell>
          <cell r="D3402">
            <v>22829.699999999993</v>
          </cell>
        </row>
        <row r="3403">
          <cell r="A3403">
            <v>36275</v>
          </cell>
          <cell r="B3403">
            <v>36275</v>
          </cell>
          <cell r="C3403">
            <v>2.2999999999999998</v>
          </cell>
          <cell r="D3403">
            <v>22831.999999999993</v>
          </cell>
        </row>
        <row r="3404">
          <cell r="A3404">
            <v>36276</v>
          </cell>
          <cell r="B3404">
            <v>36276</v>
          </cell>
          <cell r="C3404">
            <v>2</v>
          </cell>
          <cell r="D3404">
            <v>22833.999999999993</v>
          </cell>
        </row>
        <row r="3405">
          <cell r="A3405">
            <v>36277</v>
          </cell>
          <cell r="B3405">
            <v>36277</v>
          </cell>
          <cell r="C3405">
            <v>4.8</v>
          </cell>
          <cell r="D3405">
            <v>22838.799999999992</v>
          </cell>
        </row>
        <row r="3406">
          <cell r="A3406">
            <v>36278</v>
          </cell>
          <cell r="B3406">
            <v>36278</v>
          </cell>
          <cell r="C3406">
            <v>3</v>
          </cell>
          <cell r="D3406">
            <v>22841.799999999992</v>
          </cell>
        </row>
        <row r="3407">
          <cell r="A3407">
            <v>36279</v>
          </cell>
          <cell r="B3407">
            <v>36279</v>
          </cell>
          <cell r="C3407">
            <v>3.5</v>
          </cell>
          <cell r="D3407">
            <v>22845.299999999992</v>
          </cell>
        </row>
        <row r="3408">
          <cell r="A3408">
            <v>36280</v>
          </cell>
          <cell r="B3408">
            <v>36280</v>
          </cell>
          <cell r="C3408">
            <v>2.8</v>
          </cell>
          <cell r="D3408">
            <v>22848.099999999991</v>
          </cell>
        </row>
        <row r="3409">
          <cell r="A3409">
            <v>36281</v>
          </cell>
          <cell r="B3409">
            <v>36281</v>
          </cell>
          <cell r="C3409">
            <v>3.4</v>
          </cell>
          <cell r="D3409">
            <v>22851.499999999993</v>
          </cell>
        </row>
        <row r="3410">
          <cell r="A3410">
            <v>36282</v>
          </cell>
          <cell r="B3410">
            <v>36282</v>
          </cell>
          <cell r="C3410">
            <v>4.4000000000000004</v>
          </cell>
          <cell r="D3410">
            <v>22855.899999999994</v>
          </cell>
        </row>
        <row r="3411">
          <cell r="A3411">
            <v>36283</v>
          </cell>
          <cell r="B3411">
            <v>36283</v>
          </cell>
          <cell r="C3411">
            <v>2.5</v>
          </cell>
          <cell r="D3411">
            <v>22858.399999999994</v>
          </cell>
        </row>
        <row r="3412">
          <cell r="A3412">
            <v>36284</v>
          </cell>
          <cell r="B3412">
            <v>36284</v>
          </cell>
          <cell r="C3412">
            <v>3.1</v>
          </cell>
          <cell r="D3412">
            <v>22861.499999999993</v>
          </cell>
        </row>
        <row r="3413">
          <cell r="A3413">
            <v>36285</v>
          </cell>
          <cell r="B3413">
            <v>36285</v>
          </cell>
          <cell r="C3413">
            <v>3.2</v>
          </cell>
          <cell r="D3413">
            <v>22864.699999999993</v>
          </cell>
        </row>
        <row r="3414">
          <cell r="A3414">
            <v>36286</v>
          </cell>
          <cell r="B3414">
            <v>36286</v>
          </cell>
          <cell r="C3414">
            <v>3.2</v>
          </cell>
          <cell r="D3414">
            <v>22867.899999999994</v>
          </cell>
        </row>
        <row r="3415">
          <cell r="A3415">
            <v>36287</v>
          </cell>
          <cell r="B3415">
            <v>36287</v>
          </cell>
          <cell r="C3415">
            <v>2</v>
          </cell>
          <cell r="D3415">
            <v>22869.899999999994</v>
          </cell>
        </row>
        <row r="3416">
          <cell r="A3416">
            <v>36288</v>
          </cell>
          <cell r="B3416">
            <v>36288</v>
          </cell>
          <cell r="C3416">
            <v>3.2</v>
          </cell>
          <cell r="D3416">
            <v>22873.099999999995</v>
          </cell>
        </row>
        <row r="3417">
          <cell r="A3417">
            <v>36289</v>
          </cell>
          <cell r="B3417">
            <v>36289</v>
          </cell>
          <cell r="C3417">
            <v>1.5</v>
          </cell>
          <cell r="D3417">
            <v>22874.599999999995</v>
          </cell>
        </row>
        <row r="3418">
          <cell r="A3418">
            <v>36290</v>
          </cell>
          <cell r="B3418">
            <v>36290</v>
          </cell>
          <cell r="C3418">
            <v>0</v>
          </cell>
          <cell r="D3418">
            <v>22874.599999999995</v>
          </cell>
        </row>
        <row r="3419">
          <cell r="A3419">
            <v>36291</v>
          </cell>
          <cell r="B3419">
            <v>36291</v>
          </cell>
          <cell r="C3419">
            <v>1.2</v>
          </cell>
          <cell r="D3419">
            <v>22875.799999999996</v>
          </cell>
        </row>
        <row r="3420">
          <cell r="A3420">
            <v>36292</v>
          </cell>
          <cell r="B3420">
            <v>36292</v>
          </cell>
          <cell r="C3420">
            <v>2.2000000000000002</v>
          </cell>
          <cell r="D3420">
            <v>22877.999999999996</v>
          </cell>
        </row>
        <row r="3421">
          <cell r="A3421">
            <v>36293</v>
          </cell>
          <cell r="B3421">
            <v>36293</v>
          </cell>
          <cell r="C3421">
            <v>2.2999999999999998</v>
          </cell>
          <cell r="D3421">
            <v>22880.299999999996</v>
          </cell>
        </row>
        <row r="3422">
          <cell r="A3422">
            <v>36294</v>
          </cell>
          <cell r="B3422">
            <v>36294</v>
          </cell>
          <cell r="C3422">
            <v>2.2999999999999998</v>
          </cell>
          <cell r="D3422">
            <v>22882.599999999995</v>
          </cell>
        </row>
        <row r="3423">
          <cell r="A3423">
            <v>36295</v>
          </cell>
          <cell r="B3423">
            <v>36295</v>
          </cell>
          <cell r="C3423">
            <v>6.9</v>
          </cell>
          <cell r="D3423">
            <v>22889.499999999996</v>
          </cell>
        </row>
        <row r="3424">
          <cell r="A3424">
            <v>36296</v>
          </cell>
          <cell r="B3424">
            <v>36296</v>
          </cell>
          <cell r="C3424">
            <v>4.3</v>
          </cell>
          <cell r="D3424">
            <v>22893.799999999996</v>
          </cell>
        </row>
        <row r="3425">
          <cell r="A3425">
            <v>36297</v>
          </cell>
          <cell r="B3425">
            <v>36297</v>
          </cell>
          <cell r="C3425">
            <v>3.7</v>
          </cell>
          <cell r="D3425">
            <v>22897.499999999996</v>
          </cell>
        </row>
        <row r="3426">
          <cell r="A3426">
            <v>36298</v>
          </cell>
          <cell r="B3426">
            <v>36298</v>
          </cell>
          <cell r="C3426">
            <v>1.5</v>
          </cell>
          <cell r="D3426">
            <v>22898.999999999996</v>
          </cell>
        </row>
        <row r="3427">
          <cell r="A3427">
            <v>36299</v>
          </cell>
          <cell r="B3427">
            <v>36299</v>
          </cell>
          <cell r="D3427">
            <v>22898.999999999996</v>
          </cell>
        </row>
        <row r="3428">
          <cell r="A3428">
            <v>36300</v>
          </cell>
          <cell r="B3428">
            <v>36300</v>
          </cell>
          <cell r="D3428">
            <v>22898.999999999996</v>
          </cell>
        </row>
        <row r="3429">
          <cell r="A3429">
            <v>36301</v>
          </cell>
          <cell r="B3429">
            <v>36301</v>
          </cell>
          <cell r="D3429">
            <v>22898.999999999996</v>
          </cell>
        </row>
        <row r="3430">
          <cell r="A3430">
            <v>36302</v>
          </cell>
          <cell r="B3430">
            <v>36302</v>
          </cell>
          <cell r="C3430">
            <v>2.2999999999999998</v>
          </cell>
          <cell r="D3430">
            <v>22901.299999999996</v>
          </cell>
        </row>
        <row r="3431">
          <cell r="A3431">
            <v>36303</v>
          </cell>
          <cell r="B3431">
            <v>36303</v>
          </cell>
          <cell r="C3431">
            <v>1.9</v>
          </cell>
          <cell r="D3431">
            <v>22903.199999999997</v>
          </cell>
        </row>
        <row r="3432">
          <cell r="A3432">
            <v>36304</v>
          </cell>
          <cell r="B3432">
            <v>36304</v>
          </cell>
          <cell r="D3432">
            <v>22903.199999999997</v>
          </cell>
        </row>
        <row r="3433">
          <cell r="A3433">
            <v>36305</v>
          </cell>
          <cell r="B3433">
            <v>36305</v>
          </cell>
          <cell r="D3433">
            <v>22903.199999999997</v>
          </cell>
        </row>
        <row r="3434">
          <cell r="A3434">
            <v>36306</v>
          </cell>
          <cell r="B3434">
            <v>36306</v>
          </cell>
          <cell r="C3434">
            <v>0.80000000000000071</v>
          </cell>
          <cell r="D3434">
            <v>22903.999999999996</v>
          </cell>
        </row>
        <row r="3435">
          <cell r="A3435">
            <v>36307</v>
          </cell>
          <cell r="B3435">
            <v>36307</v>
          </cell>
          <cell r="D3435">
            <v>22903.999999999996</v>
          </cell>
        </row>
        <row r="3436">
          <cell r="A3436">
            <v>36308</v>
          </cell>
          <cell r="B3436">
            <v>36308</v>
          </cell>
          <cell r="D3436">
            <v>22903.999999999996</v>
          </cell>
        </row>
        <row r="3437">
          <cell r="A3437">
            <v>36309</v>
          </cell>
          <cell r="B3437">
            <v>36309</v>
          </cell>
          <cell r="D3437">
            <v>22903.999999999996</v>
          </cell>
        </row>
        <row r="3438">
          <cell r="A3438">
            <v>36310</v>
          </cell>
          <cell r="B3438">
            <v>36310</v>
          </cell>
          <cell r="D3438">
            <v>22903.999999999996</v>
          </cell>
        </row>
        <row r="3439">
          <cell r="A3439">
            <v>36311</v>
          </cell>
          <cell r="B3439">
            <v>36311</v>
          </cell>
          <cell r="C3439">
            <v>1.1000000000000001</v>
          </cell>
          <cell r="D3439">
            <v>22905.099999999995</v>
          </cell>
        </row>
        <row r="3440">
          <cell r="A3440">
            <v>36312</v>
          </cell>
          <cell r="B3440">
            <v>36312</v>
          </cell>
          <cell r="D3440">
            <v>22905.099999999995</v>
          </cell>
        </row>
        <row r="3441">
          <cell r="A3441">
            <v>36313</v>
          </cell>
          <cell r="B3441">
            <v>36313</v>
          </cell>
          <cell r="D3441">
            <v>22905.099999999995</v>
          </cell>
        </row>
        <row r="3442">
          <cell r="A3442">
            <v>36314</v>
          </cell>
          <cell r="B3442">
            <v>36314</v>
          </cell>
          <cell r="D3442">
            <v>22905.099999999995</v>
          </cell>
        </row>
        <row r="3443">
          <cell r="A3443">
            <v>36315</v>
          </cell>
          <cell r="B3443">
            <v>36315</v>
          </cell>
          <cell r="D3443">
            <v>22905.099999999995</v>
          </cell>
        </row>
        <row r="3444">
          <cell r="A3444">
            <v>36316</v>
          </cell>
          <cell r="B3444">
            <v>36316</v>
          </cell>
          <cell r="D3444">
            <v>22905.099999999995</v>
          </cell>
        </row>
        <row r="3445">
          <cell r="A3445">
            <v>36317</v>
          </cell>
          <cell r="B3445">
            <v>36317</v>
          </cell>
          <cell r="C3445">
            <v>1.8</v>
          </cell>
          <cell r="D3445">
            <v>22906.899999999994</v>
          </cell>
        </row>
        <row r="3446">
          <cell r="A3446">
            <v>36318</v>
          </cell>
          <cell r="B3446">
            <v>36318</v>
          </cell>
          <cell r="D3446">
            <v>22906.899999999994</v>
          </cell>
        </row>
        <row r="3447">
          <cell r="A3447">
            <v>36319</v>
          </cell>
          <cell r="B3447">
            <v>36319</v>
          </cell>
          <cell r="C3447">
            <v>0.9</v>
          </cell>
          <cell r="D3447">
            <v>22907.799999999996</v>
          </cell>
        </row>
        <row r="3448">
          <cell r="A3448">
            <v>36320</v>
          </cell>
          <cell r="B3448">
            <v>36320</v>
          </cell>
          <cell r="C3448">
            <v>1.5</v>
          </cell>
          <cell r="D3448">
            <v>22909.299999999996</v>
          </cell>
        </row>
        <row r="3449">
          <cell r="A3449">
            <v>36321</v>
          </cell>
          <cell r="B3449">
            <v>36321</v>
          </cell>
          <cell r="D3449">
            <v>22909.299999999996</v>
          </cell>
        </row>
        <row r="3450">
          <cell r="A3450">
            <v>36322</v>
          </cell>
          <cell r="B3450">
            <v>36322</v>
          </cell>
          <cell r="C3450">
            <v>0.9</v>
          </cell>
          <cell r="D3450">
            <v>22910.199999999997</v>
          </cell>
        </row>
        <row r="3451">
          <cell r="A3451">
            <v>36323</v>
          </cell>
          <cell r="B3451">
            <v>36323</v>
          </cell>
          <cell r="C3451">
            <v>2.1</v>
          </cell>
          <cell r="D3451">
            <v>22912.299999999996</v>
          </cell>
        </row>
        <row r="3452">
          <cell r="A3452">
            <v>36324</v>
          </cell>
          <cell r="B3452">
            <v>36324</v>
          </cell>
          <cell r="D3452">
            <v>22912.299999999996</v>
          </cell>
        </row>
        <row r="3453">
          <cell r="A3453">
            <v>36325</v>
          </cell>
          <cell r="B3453">
            <v>36325</v>
          </cell>
          <cell r="D3453">
            <v>22912.299999999996</v>
          </cell>
        </row>
        <row r="3454">
          <cell r="A3454">
            <v>36326</v>
          </cell>
          <cell r="B3454">
            <v>36326</v>
          </cell>
          <cell r="D3454">
            <v>22912.299999999996</v>
          </cell>
        </row>
        <row r="3455">
          <cell r="A3455">
            <v>36327</v>
          </cell>
          <cell r="B3455">
            <v>36327</v>
          </cell>
          <cell r="D3455">
            <v>22912.299999999996</v>
          </cell>
        </row>
        <row r="3456">
          <cell r="A3456">
            <v>36328</v>
          </cell>
          <cell r="B3456">
            <v>36328</v>
          </cell>
          <cell r="D3456">
            <v>22912.299999999996</v>
          </cell>
        </row>
        <row r="3457">
          <cell r="A3457">
            <v>36329</v>
          </cell>
          <cell r="B3457">
            <v>36329</v>
          </cell>
          <cell r="C3457">
            <v>0.80000000000000071</v>
          </cell>
          <cell r="D3457">
            <v>22913.099999999995</v>
          </cell>
        </row>
        <row r="3458">
          <cell r="A3458">
            <v>36330</v>
          </cell>
          <cell r="B3458">
            <v>36330</v>
          </cell>
          <cell r="D3458">
            <v>22913.099999999995</v>
          </cell>
        </row>
        <row r="3459">
          <cell r="A3459">
            <v>36331</v>
          </cell>
          <cell r="B3459">
            <v>36331</v>
          </cell>
          <cell r="D3459">
            <v>22913.099999999995</v>
          </cell>
        </row>
        <row r="3460">
          <cell r="A3460">
            <v>36332</v>
          </cell>
          <cell r="B3460">
            <v>36332</v>
          </cell>
          <cell r="C3460">
            <v>0.4</v>
          </cell>
          <cell r="D3460">
            <v>22913.499999999996</v>
          </cell>
        </row>
        <row r="3461">
          <cell r="A3461">
            <v>36333</v>
          </cell>
          <cell r="B3461">
            <v>36333</v>
          </cell>
          <cell r="C3461">
            <v>2.4</v>
          </cell>
          <cell r="D3461">
            <v>22915.899999999998</v>
          </cell>
        </row>
        <row r="3462">
          <cell r="A3462">
            <v>36334</v>
          </cell>
          <cell r="B3462">
            <v>36334</v>
          </cell>
          <cell r="C3462">
            <v>2</v>
          </cell>
          <cell r="D3462">
            <v>22917.899999999998</v>
          </cell>
        </row>
        <row r="3463">
          <cell r="A3463">
            <v>36335</v>
          </cell>
          <cell r="B3463">
            <v>36335</v>
          </cell>
          <cell r="C3463">
            <v>0.69999999999999929</v>
          </cell>
          <cell r="D3463">
            <v>22918.6</v>
          </cell>
        </row>
        <row r="3464">
          <cell r="A3464">
            <v>36336</v>
          </cell>
          <cell r="B3464">
            <v>36336</v>
          </cell>
          <cell r="C3464">
            <v>0.9</v>
          </cell>
          <cell r="D3464">
            <v>22919.5</v>
          </cell>
        </row>
        <row r="3465">
          <cell r="A3465">
            <v>36337</v>
          </cell>
          <cell r="B3465">
            <v>36337</v>
          </cell>
          <cell r="D3465">
            <v>22919.5</v>
          </cell>
        </row>
        <row r="3466">
          <cell r="A3466">
            <v>36338</v>
          </cell>
          <cell r="B3466">
            <v>36338</v>
          </cell>
          <cell r="D3466">
            <v>22919.5</v>
          </cell>
        </row>
        <row r="3467">
          <cell r="A3467">
            <v>36339</v>
          </cell>
          <cell r="B3467">
            <v>36339</v>
          </cell>
          <cell r="D3467">
            <v>22919.5</v>
          </cell>
        </row>
        <row r="3468">
          <cell r="A3468">
            <v>36340</v>
          </cell>
          <cell r="B3468">
            <v>36340</v>
          </cell>
          <cell r="D3468">
            <v>22919.5</v>
          </cell>
        </row>
        <row r="3469">
          <cell r="A3469">
            <v>36341</v>
          </cell>
          <cell r="B3469">
            <v>36341</v>
          </cell>
          <cell r="D3469">
            <v>22919.5</v>
          </cell>
        </row>
        <row r="3470">
          <cell r="A3470">
            <v>36342</v>
          </cell>
          <cell r="B3470">
            <v>36342</v>
          </cell>
          <cell r="D3470">
            <v>22919.5</v>
          </cell>
        </row>
        <row r="3471">
          <cell r="A3471">
            <v>36343</v>
          </cell>
          <cell r="B3471">
            <v>36343</v>
          </cell>
          <cell r="D3471">
            <v>22919.5</v>
          </cell>
        </row>
        <row r="3472">
          <cell r="A3472">
            <v>36344</v>
          </cell>
          <cell r="B3472">
            <v>36344</v>
          </cell>
          <cell r="D3472">
            <v>22919.5</v>
          </cell>
        </row>
        <row r="3473">
          <cell r="A3473">
            <v>36345</v>
          </cell>
          <cell r="B3473">
            <v>36345</v>
          </cell>
          <cell r="D3473">
            <v>22919.5</v>
          </cell>
        </row>
        <row r="3474">
          <cell r="A3474">
            <v>36346</v>
          </cell>
          <cell r="B3474">
            <v>36346</v>
          </cell>
          <cell r="D3474">
            <v>22919.5</v>
          </cell>
        </row>
        <row r="3475">
          <cell r="A3475">
            <v>36347</v>
          </cell>
          <cell r="B3475">
            <v>36347</v>
          </cell>
          <cell r="D3475">
            <v>22919.5</v>
          </cell>
        </row>
        <row r="3476">
          <cell r="A3476">
            <v>36348</v>
          </cell>
          <cell r="B3476">
            <v>36348</v>
          </cell>
          <cell r="D3476">
            <v>22919.5</v>
          </cell>
        </row>
        <row r="3477">
          <cell r="A3477">
            <v>36349</v>
          </cell>
          <cell r="B3477">
            <v>36349</v>
          </cell>
          <cell r="D3477">
            <v>22919.5</v>
          </cell>
        </row>
        <row r="3478">
          <cell r="A3478">
            <v>36350</v>
          </cell>
          <cell r="B3478">
            <v>36350</v>
          </cell>
          <cell r="D3478">
            <v>22919.5</v>
          </cell>
        </row>
        <row r="3479">
          <cell r="A3479">
            <v>36351</v>
          </cell>
          <cell r="B3479">
            <v>36351</v>
          </cell>
          <cell r="D3479">
            <v>22919.5</v>
          </cell>
        </row>
        <row r="3480">
          <cell r="A3480">
            <v>36352</v>
          </cell>
          <cell r="B3480">
            <v>36352</v>
          </cell>
          <cell r="D3480">
            <v>22919.5</v>
          </cell>
        </row>
        <row r="3481">
          <cell r="A3481">
            <v>36353</v>
          </cell>
          <cell r="B3481">
            <v>36353</v>
          </cell>
          <cell r="D3481">
            <v>22919.5</v>
          </cell>
        </row>
        <row r="3482">
          <cell r="A3482">
            <v>36354</v>
          </cell>
          <cell r="B3482">
            <v>36354</v>
          </cell>
          <cell r="D3482">
            <v>22919.5</v>
          </cell>
        </row>
        <row r="3483">
          <cell r="A3483">
            <v>36355</v>
          </cell>
          <cell r="B3483">
            <v>36355</v>
          </cell>
          <cell r="D3483">
            <v>22919.5</v>
          </cell>
        </row>
        <row r="3484">
          <cell r="A3484">
            <v>36356</v>
          </cell>
          <cell r="B3484">
            <v>36356</v>
          </cell>
          <cell r="D3484">
            <v>22919.5</v>
          </cell>
        </row>
        <row r="3485">
          <cell r="A3485">
            <v>36357</v>
          </cell>
          <cell r="B3485">
            <v>36357</v>
          </cell>
          <cell r="D3485">
            <v>22919.5</v>
          </cell>
        </row>
        <row r="3486">
          <cell r="A3486">
            <v>36358</v>
          </cell>
          <cell r="B3486">
            <v>36358</v>
          </cell>
          <cell r="D3486">
            <v>22919.5</v>
          </cell>
        </row>
        <row r="3487">
          <cell r="A3487">
            <v>36359</v>
          </cell>
          <cell r="B3487">
            <v>36359</v>
          </cell>
          <cell r="D3487">
            <v>22919.5</v>
          </cell>
        </row>
        <row r="3488">
          <cell r="A3488">
            <v>36360</v>
          </cell>
          <cell r="B3488">
            <v>36360</v>
          </cell>
          <cell r="D3488">
            <v>22919.5</v>
          </cell>
        </row>
        <row r="3489">
          <cell r="A3489">
            <v>36361</v>
          </cell>
          <cell r="B3489">
            <v>36361</v>
          </cell>
          <cell r="D3489">
            <v>22919.5</v>
          </cell>
        </row>
        <row r="3490">
          <cell r="A3490">
            <v>36362</v>
          </cell>
          <cell r="B3490">
            <v>36362</v>
          </cell>
          <cell r="D3490">
            <v>22919.5</v>
          </cell>
        </row>
        <row r="3491">
          <cell r="A3491">
            <v>36363</v>
          </cell>
          <cell r="B3491">
            <v>36363</v>
          </cell>
          <cell r="D3491">
            <v>22919.5</v>
          </cell>
        </row>
        <row r="3492">
          <cell r="A3492">
            <v>36364</v>
          </cell>
          <cell r="B3492">
            <v>36364</v>
          </cell>
          <cell r="D3492">
            <v>22919.5</v>
          </cell>
        </row>
        <row r="3493">
          <cell r="A3493">
            <v>36365</v>
          </cell>
          <cell r="B3493">
            <v>36365</v>
          </cell>
          <cell r="D3493">
            <v>22919.5</v>
          </cell>
        </row>
        <row r="3494">
          <cell r="A3494">
            <v>36366</v>
          </cell>
          <cell r="B3494">
            <v>36366</v>
          </cell>
          <cell r="D3494">
            <v>22919.5</v>
          </cell>
        </row>
        <row r="3495">
          <cell r="A3495">
            <v>36367</v>
          </cell>
          <cell r="B3495">
            <v>36367</v>
          </cell>
          <cell r="D3495">
            <v>22919.5</v>
          </cell>
        </row>
        <row r="3496">
          <cell r="A3496">
            <v>36368</v>
          </cell>
          <cell r="B3496">
            <v>36368</v>
          </cell>
          <cell r="D3496">
            <v>22919.5</v>
          </cell>
        </row>
        <row r="3497">
          <cell r="A3497">
            <v>36369</v>
          </cell>
          <cell r="B3497">
            <v>36369</v>
          </cell>
          <cell r="D3497">
            <v>22919.5</v>
          </cell>
        </row>
        <row r="3498">
          <cell r="A3498">
            <v>36370</v>
          </cell>
          <cell r="B3498">
            <v>36370</v>
          </cell>
          <cell r="D3498">
            <v>22919.5</v>
          </cell>
        </row>
        <row r="3499">
          <cell r="A3499">
            <v>36371</v>
          </cell>
          <cell r="B3499">
            <v>36371</v>
          </cell>
          <cell r="D3499">
            <v>22919.5</v>
          </cell>
        </row>
        <row r="3500">
          <cell r="A3500">
            <v>36372</v>
          </cell>
          <cell r="B3500">
            <v>36372</v>
          </cell>
          <cell r="D3500">
            <v>22919.5</v>
          </cell>
        </row>
        <row r="3501">
          <cell r="A3501">
            <v>36373</v>
          </cell>
          <cell r="B3501">
            <v>36373</v>
          </cell>
          <cell r="D3501">
            <v>22919.5</v>
          </cell>
        </row>
        <row r="3502">
          <cell r="A3502">
            <v>36374</v>
          </cell>
          <cell r="B3502">
            <v>36374</v>
          </cell>
          <cell r="D3502">
            <v>22919.5</v>
          </cell>
        </row>
        <row r="3503">
          <cell r="A3503">
            <v>36375</v>
          </cell>
          <cell r="B3503">
            <v>36375</v>
          </cell>
          <cell r="D3503">
            <v>22919.5</v>
          </cell>
        </row>
        <row r="3504">
          <cell r="A3504">
            <v>36376</v>
          </cell>
          <cell r="B3504">
            <v>36376</v>
          </cell>
          <cell r="D3504">
            <v>22919.5</v>
          </cell>
        </row>
        <row r="3505">
          <cell r="A3505">
            <v>36377</v>
          </cell>
          <cell r="B3505">
            <v>36377</v>
          </cell>
          <cell r="D3505">
            <v>22919.5</v>
          </cell>
        </row>
        <row r="3506">
          <cell r="A3506">
            <v>36378</v>
          </cell>
          <cell r="B3506">
            <v>36378</v>
          </cell>
          <cell r="D3506">
            <v>22919.5</v>
          </cell>
        </row>
        <row r="3507">
          <cell r="A3507">
            <v>36379</v>
          </cell>
          <cell r="B3507">
            <v>36379</v>
          </cell>
          <cell r="D3507">
            <v>22919.5</v>
          </cell>
        </row>
        <row r="3508">
          <cell r="A3508">
            <v>36380</v>
          </cell>
          <cell r="B3508">
            <v>36380</v>
          </cell>
          <cell r="D3508">
            <v>22919.5</v>
          </cell>
        </row>
        <row r="3509">
          <cell r="A3509">
            <v>36381</v>
          </cell>
          <cell r="B3509">
            <v>36381</v>
          </cell>
          <cell r="D3509">
            <v>22919.5</v>
          </cell>
        </row>
        <row r="3510">
          <cell r="A3510">
            <v>36382</v>
          </cell>
          <cell r="B3510">
            <v>36382</v>
          </cell>
          <cell r="D3510">
            <v>22919.5</v>
          </cell>
        </row>
        <row r="3511">
          <cell r="A3511">
            <v>36383</v>
          </cell>
          <cell r="B3511">
            <v>36383</v>
          </cell>
          <cell r="D3511">
            <v>22919.5</v>
          </cell>
        </row>
        <row r="3512">
          <cell r="A3512">
            <v>36384</v>
          </cell>
          <cell r="B3512">
            <v>36384</v>
          </cell>
          <cell r="D3512">
            <v>22919.5</v>
          </cell>
        </row>
        <row r="3513">
          <cell r="A3513">
            <v>36385</v>
          </cell>
          <cell r="B3513">
            <v>36385</v>
          </cell>
          <cell r="D3513">
            <v>22919.5</v>
          </cell>
        </row>
        <row r="3514">
          <cell r="A3514">
            <v>36386</v>
          </cell>
          <cell r="B3514">
            <v>36386</v>
          </cell>
          <cell r="D3514">
            <v>22919.5</v>
          </cell>
        </row>
        <row r="3515">
          <cell r="A3515">
            <v>36387</v>
          </cell>
          <cell r="B3515">
            <v>36387</v>
          </cell>
          <cell r="D3515">
            <v>22919.5</v>
          </cell>
        </row>
        <row r="3516">
          <cell r="A3516">
            <v>36388</v>
          </cell>
          <cell r="B3516">
            <v>36388</v>
          </cell>
          <cell r="D3516">
            <v>22919.5</v>
          </cell>
        </row>
        <row r="3517">
          <cell r="A3517">
            <v>36389</v>
          </cell>
          <cell r="B3517">
            <v>36389</v>
          </cell>
          <cell r="C3517">
            <v>0.4</v>
          </cell>
          <cell r="D3517">
            <v>22919.9</v>
          </cell>
        </row>
        <row r="3518">
          <cell r="A3518">
            <v>36390</v>
          </cell>
          <cell r="B3518">
            <v>36390</v>
          </cell>
          <cell r="D3518">
            <v>22919.9</v>
          </cell>
        </row>
        <row r="3519">
          <cell r="A3519">
            <v>36391</v>
          </cell>
          <cell r="B3519">
            <v>36391</v>
          </cell>
          <cell r="D3519">
            <v>22919.9</v>
          </cell>
        </row>
        <row r="3520">
          <cell r="A3520">
            <v>36392</v>
          </cell>
          <cell r="B3520">
            <v>36392</v>
          </cell>
          <cell r="D3520">
            <v>22919.9</v>
          </cell>
        </row>
        <row r="3521">
          <cell r="A3521">
            <v>36393</v>
          </cell>
          <cell r="B3521">
            <v>36393</v>
          </cell>
          <cell r="D3521">
            <v>22919.9</v>
          </cell>
        </row>
        <row r="3522">
          <cell r="A3522">
            <v>36394</v>
          </cell>
          <cell r="B3522">
            <v>36394</v>
          </cell>
          <cell r="C3522">
            <v>1.4</v>
          </cell>
          <cell r="D3522">
            <v>22921.300000000003</v>
          </cell>
        </row>
        <row r="3523">
          <cell r="A3523">
            <v>36395</v>
          </cell>
          <cell r="B3523">
            <v>36395</v>
          </cell>
          <cell r="C3523">
            <v>2.1</v>
          </cell>
          <cell r="D3523">
            <v>22923.4</v>
          </cell>
        </row>
        <row r="3524">
          <cell r="A3524">
            <v>36396</v>
          </cell>
          <cell r="B3524">
            <v>36396</v>
          </cell>
          <cell r="D3524">
            <v>22923.4</v>
          </cell>
        </row>
        <row r="3525">
          <cell r="A3525">
            <v>36397</v>
          </cell>
          <cell r="B3525">
            <v>36397</v>
          </cell>
          <cell r="D3525">
            <v>22923.4</v>
          </cell>
        </row>
        <row r="3526">
          <cell r="A3526">
            <v>36398</v>
          </cell>
          <cell r="B3526">
            <v>36398</v>
          </cell>
          <cell r="D3526">
            <v>22923.4</v>
          </cell>
        </row>
        <row r="3527">
          <cell r="A3527">
            <v>36399</v>
          </cell>
          <cell r="B3527">
            <v>36399</v>
          </cell>
          <cell r="D3527">
            <v>22923.4</v>
          </cell>
        </row>
        <row r="3528">
          <cell r="A3528">
            <v>36400</v>
          </cell>
          <cell r="B3528">
            <v>36400</v>
          </cell>
          <cell r="D3528">
            <v>22923.4</v>
          </cell>
        </row>
        <row r="3529">
          <cell r="A3529">
            <v>36401</v>
          </cell>
          <cell r="B3529">
            <v>36401</v>
          </cell>
          <cell r="D3529">
            <v>22923.4</v>
          </cell>
        </row>
        <row r="3530">
          <cell r="A3530">
            <v>36402</v>
          </cell>
          <cell r="B3530">
            <v>36402</v>
          </cell>
          <cell r="D3530">
            <v>22923.4</v>
          </cell>
        </row>
        <row r="3531">
          <cell r="A3531">
            <v>36403</v>
          </cell>
          <cell r="B3531">
            <v>36403</v>
          </cell>
          <cell r="D3531">
            <v>22923.4</v>
          </cell>
        </row>
        <row r="3532">
          <cell r="A3532">
            <v>36404</v>
          </cell>
          <cell r="B3532">
            <v>36404</v>
          </cell>
          <cell r="C3532">
            <v>0.69999999999999929</v>
          </cell>
          <cell r="D3532">
            <v>22924.100000000002</v>
          </cell>
        </row>
        <row r="3533">
          <cell r="A3533">
            <v>36405</v>
          </cell>
          <cell r="B3533">
            <v>36405</v>
          </cell>
          <cell r="D3533">
            <v>22924.100000000002</v>
          </cell>
        </row>
        <row r="3534">
          <cell r="A3534">
            <v>36406</v>
          </cell>
          <cell r="B3534">
            <v>36406</v>
          </cell>
          <cell r="D3534">
            <v>22924.100000000002</v>
          </cell>
        </row>
        <row r="3535">
          <cell r="A3535">
            <v>36407</v>
          </cell>
          <cell r="B3535">
            <v>36407</v>
          </cell>
          <cell r="D3535">
            <v>22924.100000000002</v>
          </cell>
        </row>
        <row r="3536">
          <cell r="A3536">
            <v>36408</v>
          </cell>
          <cell r="B3536">
            <v>36408</v>
          </cell>
          <cell r="D3536">
            <v>22924.100000000002</v>
          </cell>
        </row>
        <row r="3537">
          <cell r="A3537">
            <v>36409</v>
          </cell>
          <cell r="B3537">
            <v>36409</v>
          </cell>
          <cell r="D3537">
            <v>22924.100000000002</v>
          </cell>
        </row>
        <row r="3538">
          <cell r="A3538">
            <v>36410</v>
          </cell>
          <cell r="B3538">
            <v>36410</v>
          </cell>
          <cell r="D3538">
            <v>22924.100000000002</v>
          </cell>
        </row>
        <row r="3539">
          <cell r="A3539">
            <v>36411</v>
          </cell>
          <cell r="B3539">
            <v>36411</v>
          </cell>
          <cell r="D3539">
            <v>22924.100000000002</v>
          </cell>
        </row>
        <row r="3540">
          <cell r="A3540">
            <v>36412</v>
          </cell>
          <cell r="B3540">
            <v>36412</v>
          </cell>
          <cell r="D3540">
            <v>22924.100000000002</v>
          </cell>
        </row>
        <row r="3541">
          <cell r="A3541">
            <v>36413</v>
          </cell>
          <cell r="B3541">
            <v>36413</v>
          </cell>
          <cell r="D3541">
            <v>22924.100000000002</v>
          </cell>
        </row>
        <row r="3542">
          <cell r="A3542">
            <v>36414</v>
          </cell>
          <cell r="B3542">
            <v>36414</v>
          </cell>
          <cell r="D3542">
            <v>22924.100000000002</v>
          </cell>
        </row>
        <row r="3543">
          <cell r="A3543">
            <v>36415</v>
          </cell>
          <cell r="B3543">
            <v>36415</v>
          </cell>
          <cell r="D3543">
            <v>22924.100000000002</v>
          </cell>
        </row>
        <row r="3544">
          <cell r="A3544">
            <v>36416</v>
          </cell>
          <cell r="B3544">
            <v>36416</v>
          </cell>
          <cell r="D3544">
            <v>22924.100000000002</v>
          </cell>
        </row>
        <row r="3545">
          <cell r="A3545">
            <v>36417</v>
          </cell>
          <cell r="B3545">
            <v>36417</v>
          </cell>
          <cell r="D3545">
            <v>22924.100000000002</v>
          </cell>
        </row>
        <row r="3546">
          <cell r="A3546">
            <v>36418</v>
          </cell>
          <cell r="B3546">
            <v>36418</v>
          </cell>
          <cell r="D3546">
            <v>22924.100000000002</v>
          </cell>
        </row>
        <row r="3547">
          <cell r="A3547">
            <v>36419</v>
          </cell>
          <cell r="B3547">
            <v>36419</v>
          </cell>
          <cell r="C3547">
            <v>0.80000000000000071</v>
          </cell>
          <cell r="D3547">
            <v>22924.9</v>
          </cell>
        </row>
        <row r="3548">
          <cell r="A3548">
            <v>36420</v>
          </cell>
          <cell r="B3548">
            <v>36420</v>
          </cell>
          <cell r="D3548">
            <v>22924.9</v>
          </cell>
        </row>
        <row r="3549">
          <cell r="A3549">
            <v>36421</v>
          </cell>
          <cell r="B3549">
            <v>36421</v>
          </cell>
          <cell r="D3549">
            <v>22924.9</v>
          </cell>
        </row>
        <row r="3550">
          <cell r="A3550">
            <v>36422</v>
          </cell>
          <cell r="B3550">
            <v>36422</v>
          </cell>
          <cell r="D3550">
            <v>22924.9</v>
          </cell>
        </row>
        <row r="3551">
          <cell r="A3551">
            <v>36423</v>
          </cell>
          <cell r="B3551">
            <v>36423</v>
          </cell>
          <cell r="D3551">
            <v>22924.9</v>
          </cell>
        </row>
        <row r="3552">
          <cell r="A3552">
            <v>36424</v>
          </cell>
          <cell r="B3552">
            <v>36424</v>
          </cell>
          <cell r="D3552">
            <v>22924.9</v>
          </cell>
        </row>
        <row r="3553">
          <cell r="A3553">
            <v>36425</v>
          </cell>
          <cell r="B3553">
            <v>36425</v>
          </cell>
          <cell r="D3553">
            <v>22924.9</v>
          </cell>
        </row>
        <row r="3554">
          <cell r="A3554">
            <v>36426</v>
          </cell>
          <cell r="B3554">
            <v>36426</v>
          </cell>
          <cell r="D3554">
            <v>22924.9</v>
          </cell>
        </row>
        <row r="3555">
          <cell r="A3555">
            <v>36427</v>
          </cell>
          <cell r="B3555">
            <v>36427</v>
          </cell>
          <cell r="D3555">
            <v>22924.9</v>
          </cell>
        </row>
        <row r="3556">
          <cell r="A3556">
            <v>36428</v>
          </cell>
          <cell r="B3556">
            <v>36428</v>
          </cell>
          <cell r="D3556">
            <v>22924.9</v>
          </cell>
        </row>
        <row r="3557">
          <cell r="A3557">
            <v>36429</v>
          </cell>
          <cell r="B3557">
            <v>36429</v>
          </cell>
          <cell r="D3557">
            <v>22924.9</v>
          </cell>
        </row>
        <row r="3558">
          <cell r="A3558">
            <v>36430</v>
          </cell>
          <cell r="B3558">
            <v>36430</v>
          </cell>
          <cell r="D3558">
            <v>22924.9</v>
          </cell>
        </row>
        <row r="3559">
          <cell r="A3559">
            <v>36431</v>
          </cell>
          <cell r="B3559">
            <v>36431</v>
          </cell>
          <cell r="D3559">
            <v>22924.9</v>
          </cell>
        </row>
        <row r="3560">
          <cell r="A3560">
            <v>36432</v>
          </cell>
          <cell r="B3560">
            <v>36432</v>
          </cell>
          <cell r="D3560">
            <v>22924.9</v>
          </cell>
        </row>
        <row r="3561">
          <cell r="A3561">
            <v>36433</v>
          </cell>
          <cell r="B3561">
            <v>36433</v>
          </cell>
          <cell r="D3561">
            <v>22924.9</v>
          </cell>
        </row>
        <row r="3562">
          <cell r="A3562">
            <v>36434</v>
          </cell>
          <cell r="B3562">
            <v>36434</v>
          </cell>
          <cell r="C3562">
            <v>0.9</v>
          </cell>
          <cell r="D3562">
            <v>22925.800000000003</v>
          </cell>
        </row>
        <row r="3563">
          <cell r="A3563">
            <v>36435</v>
          </cell>
          <cell r="B3563">
            <v>36435</v>
          </cell>
          <cell r="D3563">
            <v>22925.800000000003</v>
          </cell>
        </row>
        <row r="3564">
          <cell r="A3564">
            <v>36436</v>
          </cell>
          <cell r="B3564">
            <v>36436</v>
          </cell>
          <cell r="C3564">
            <v>2.1</v>
          </cell>
          <cell r="D3564">
            <v>22927.9</v>
          </cell>
        </row>
        <row r="3565">
          <cell r="A3565">
            <v>36437</v>
          </cell>
          <cell r="B3565">
            <v>36437</v>
          </cell>
          <cell r="C3565">
            <v>3.5</v>
          </cell>
          <cell r="D3565">
            <v>22931.4</v>
          </cell>
        </row>
        <row r="3566">
          <cell r="A3566">
            <v>36438</v>
          </cell>
          <cell r="B3566">
            <v>36438</v>
          </cell>
          <cell r="C3566">
            <v>3.9</v>
          </cell>
          <cell r="D3566">
            <v>22935.300000000003</v>
          </cell>
        </row>
        <row r="3567">
          <cell r="A3567">
            <v>36439</v>
          </cell>
          <cell r="B3567">
            <v>36439</v>
          </cell>
          <cell r="C3567">
            <v>5.5</v>
          </cell>
          <cell r="D3567">
            <v>22940.800000000003</v>
          </cell>
        </row>
        <row r="3568">
          <cell r="A3568">
            <v>36440</v>
          </cell>
          <cell r="B3568">
            <v>36440</v>
          </cell>
          <cell r="C3568">
            <v>4.9000000000000004</v>
          </cell>
          <cell r="D3568">
            <v>22945.700000000004</v>
          </cell>
        </row>
        <row r="3569">
          <cell r="A3569">
            <v>36441</v>
          </cell>
          <cell r="B3569">
            <v>36441</v>
          </cell>
          <cell r="C3569">
            <v>4.5</v>
          </cell>
          <cell r="D3569">
            <v>22950.200000000004</v>
          </cell>
        </row>
        <row r="3570">
          <cell r="A3570">
            <v>36442</v>
          </cell>
          <cell r="B3570">
            <v>36442</v>
          </cell>
          <cell r="C3570">
            <v>2.8</v>
          </cell>
          <cell r="D3570">
            <v>22953.000000000004</v>
          </cell>
        </row>
        <row r="3571">
          <cell r="A3571">
            <v>36443</v>
          </cell>
          <cell r="B3571">
            <v>36443</v>
          </cell>
          <cell r="C3571">
            <v>2.6</v>
          </cell>
          <cell r="D3571">
            <v>22955.600000000002</v>
          </cell>
        </row>
        <row r="3572">
          <cell r="A3572">
            <v>36444</v>
          </cell>
          <cell r="B3572">
            <v>36444</v>
          </cell>
          <cell r="C3572">
            <v>1.7</v>
          </cell>
          <cell r="D3572">
            <v>22957.300000000003</v>
          </cell>
        </row>
        <row r="3573">
          <cell r="A3573">
            <v>36445</v>
          </cell>
          <cell r="B3573">
            <v>36445</v>
          </cell>
          <cell r="C3573">
            <v>4.4000000000000004</v>
          </cell>
          <cell r="D3573">
            <v>22961.700000000004</v>
          </cell>
        </row>
        <row r="3574">
          <cell r="A3574">
            <v>36446</v>
          </cell>
          <cell r="B3574">
            <v>36446</v>
          </cell>
          <cell r="C3574">
            <v>4.7</v>
          </cell>
          <cell r="D3574">
            <v>22966.400000000005</v>
          </cell>
        </row>
        <row r="3575">
          <cell r="A3575">
            <v>36447</v>
          </cell>
          <cell r="B3575">
            <v>36447</v>
          </cell>
          <cell r="C3575">
            <v>4.5</v>
          </cell>
          <cell r="D3575">
            <v>22970.900000000005</v>
          </cell>
        </row>
        <row r="3576">
          <cell r="A3576">
            <v>36448</v>
          </cell>
          <cell r="B3576">
            <v>36448</v>
          </cell>
          <cell r="C3576">
            <v>7.6</v>
          </cell>
          <cell r="D3576">
            <v>22978.500000000004</v>
          </cell>
        </row>
        <row r="3577">
          <cell r="A3577">
            <v>36449</v>
          </cell>
          <cell r="B3577">
            <v>36449</v>
          </cell>
          <cell r="C3577">
            <v>9.3000000000000007</v>
          </cell>
          <cell r="D3577">
            <v>22987.800000000003</v>
          </cell>
        </row>
        <row r="3578">
          <cell r="A3578">
            <v>36450</v>
          </cell>
          <cell r="B3578">
            <v>36450</v>
          </cell>
          <cell r="C3578">
            <v>9.8000000000000007</v>
          </cell>
          <cell r="D3578">
            <v>22997.600000000002</v>
          </cell>
        </row>
        <row r="3579">
          <cell r="A3579">
            <v>36451</v>
          </cell>
          <cell r="B3579">
            <v>36451</v>
          </cell>
          <cell r="C3579">
            <v>10.5</v>
          </cell>
          <cell r="D3579">
            <v>23008.100000000002</v>
          </cell>
        </row>
        <row r="3580">
          <cell r="A3580">
            <v>36452</v>
          </cell>
          <cell r="B3580">
            <v>36452</v>
          </cell>
          <cell r="C3580">
            <v>10.8</v>
          </cell>
          <cell r="D3580">
            <v>23018.9</v>
          </cell>
        </row>
        <row r="3581">
          <cell r="A3581">
            <v>36453</v>
          </cell>
          <cell r="B3581">
            <v>36453</v>
          </cell>
          <cell r="C3581">
            <v>12.1</v>
          </cell>
          <cell r="D3581">
            <v>23031</v>
          </cell>
        </row>
        <row r="3582">
          <cell r="A3582">
            <v>36454</v>
          </cell>
          <cell r="B3582">
            <v>36454</v>
          </cell>
          <cell r="C3582">
            <v>10.7</v>
          </cell>
          <cell r="D3582">
            <v>23041.7</v>
          </cell>
        </row>
        <row r="3583">
          <cell r="A3583">
            <v>36455</v>
          </cell>
          <cell r="B3583">
            <v>36455</v>
          </cell>
          <cell r="C3583">
            <v>6.7</v>
          </cell>
          <cell r="D3583">
            <v>23048.400000000001</v>
          </cell>
        </row>
        <row r="3584">
          <cell r="A3584">
            <v>36456</v>
          </cell>
          <cell r="B3584">
            <v>36456</v>
          </cell>
          <cell r="C3584">
            <v>5.4</v>
          </cell>
          <cell r="D3584">
            <v>23053.800000000003</v>
          </cell>
        </row>
        <row r="3585">
          <cell r="A3585">
            <v>36457</v>
          </cell>
          <cell r="B3585">
            <v>36457</v>
          </cell>
          <cell r="C3585">
            <v>3.8</v>
          </cell>
          <cell r="D3585">
            <v>23057.600000000002</v>
          </cell>
        </row>
        <row r="3586">
          <cell r="A3586">
            <v>36458</v>
          </cell>
          <cell r="B3586">
            <v>36458</v>
          </cell>
          <cell r="C3586">
            <v>2.7</v>
          </cell>
          <cell r="D3586">
            <v>23060.300000000003</v>
          </cell>
        </row>
        <row r="3587">
          <cell r="A3587">
            <v>36459</v>
          </cell>
          <cell r="B3587">
            <v>36459</v>
          </cell>
          <cell r="C3587">
            <v>2</v>
          </cell>
          <cell r="D3587">
            <v>23062.300000000003</v>
          </cell>
        </row>
        <row r="3588">
          <cell r="A3588">
            <v>36460</v>
          </cell>
          <cell r="B3588">
            <v>36460</v>
          </cell>
          <cell r="C3588">
            <v>2.5</v>
          </cell>
          <cell r="D3588">
            <v>23064.800000000003</v>
          </cell>
        </row>
        <row r="3589">
          <cell r="A3589">
            <v>36461</v>
          </cell>
          <cell r="B3589">
            <v>36461</v>
          </cell>
          <cell r="C3589">
            <v>3.2</v>
          </cell>
          <cell r="D3589">
            <v>23068.000000000004</v>
          </cell>
        </row>
        <row r="3590">
          <cell r="A3590">
            <v>36462</v>
          </cell>
          <cell r="B3590">
            <v>36462</v>
          </cell>
          <cell r="C3590">
            <v>6.4</v>
          </cell>
          <cell r="D3590">
            <v>23074.400000000005</v>
          </cell>
        </row>
        <row r="3591">
          <cell r="A3591">
            <v>36463</v>
          </cell>
          <cell r="B3591">
            <v>36463</v>
          </cell>
          <cell r="C3591">
            <v>6.8</v>
          </cell>
          <cell r="D3591">
            <v>23081.200000000004</v>
          </cell>
        </row>
        <row r="3592">
          <cell r="A3592">
            <v>36464</v>
          </cell>
          <cell r="B3592">
            <v>36464</v>
          </cell>
          <cell r="C3592">
            <v>3.7</v>
          </cell>
          <cell r="D3592">
            <v>23084.900000000005</v>
          </cell>
        </row>
        <row r="3593">
          <cell r="A3593">
            <v>36465</v>
          </cell>
          <cell r="B3593">
            <v>36465</v>
          </cell>
          <cell r="C3593">
            <v>5.7</v>
          </cell>
          <cell r="D3593">
            <v>23090.600000000006</v>
          </cell>
        </row>
        <row r="3594">
          <cell r="A3594">
            <v>36466</v>
          </cell>
          <cell r="B3594">
            <v>36466</v>
          </cell>
          <cell r="C3594">
            <v>2.8</v>
          </cell>
          <cell r="D3594">
            <v>23093.400000000005</v>
          </cell>
        </row>
        <row r="3595">
          <cell r="A3595">
            <v>36467</v>
          </cell>
          <cell r="B3595">
            <v>36467</v>
          </cell>
          <cell r="C3595">
            <v>6.9</v>
          </cell>
          <cell r="D3595">
            <v>23100.300000000007</v>
          </cell>
        </row>
        <row r="3596">
          <cell r="A3596">
            <v>36468</v>
          </cell>
          <cell r="B3596">
            <v>36468</v>
          </cell>
          <cell r="C3596">
            <v>10</v>
          </cell>
          <cell r="D3596">
            <v>23110.300000000007</v>
          </cell>
        </row>
        <row r="3597">
          <cell r="A3597">
            <v>36469</v>
          </cell>
          <cell r="B3597">
            <v>36469</v>
          </cell>
          <cell r="C3597">
            <v>8.4</v>
          </cell>
          <cell r="D3597">
            <v>23118.700000000008</v>
          </cell>
        </row>
        <row r="3598">
          <cell r="A3598">
            <v>36470</v>
          </cell>
          <cell r="B3598">
            <v>36470</v>
          </cell>
          <cell r="C3598">
            <v>5</v>
          </cell>
          <cell r="D3598">
            <v>23123.700000000008</v>
          </cell>
        </row>
        <row r="3599">
          <cell r="A3599">
            <v>36471</v>
          </cell>
          <cell r="B3599">
            <v>36471</v>
          </cell>
          <cell r="C3599">
            <v>8.1999999999999993</v>
          </cell>
          <cell r="D3599">
            <v>23131.900000000009</v>
          </cell>
        </row>
        <row r="3600">
          <cell r="A3600">
            <v>36472</v>
          </cell>
          <cell r="B3600">
            <v>36472</v>
          </cell>
          <cell r="C3600">
            <v>7.1</v>
          </cell>
          <cell r="D3600">
            <v>23139.000000000007</v>
          </cell>
        </row>
        <row r="3601">
          <cell r="A3601">
            <v>36473</v>
          </cell>
          <cell r="B3601">
            <v>36473</v>
          </cell>
          <cell r="C3601">
            <v>7.3</v>
          </cell>
          <cell r="D3601">
            <v>23146.300000000007</v>
          </cell>
        </row>
        <row r="3602">
          <cell r="A3602">
            <v>36474</v>
          </cell>
          <cell r="B3602">
            <v>36474</v>
          </cell>
          <cell r="C3602">
            <v>8.1999999999999993</v>
          </cell>
          <cell r="D3602">
            <v>23154.500000000007</v>
          </cell>
        </row>
        <row r="3603">
          <cell r="A3603">
            <v>36475</v>
          </cell>
          <cell r="B3603">
            <v>36475</v>
          </cell>
          <cell r="C3603">
            <v>11.2</v>
          </cell>
          <cell r="D3603">
            <v>23165.700000000008</v>
          </cell>
        </row>
        <row r="3604">
          <cell r="A3604">
            <v>36476</v>
          </cell>
          <cell r="B3604">
            <v>36476</v>
          </cell>
          <cell r="C3604">
            <v>14.4</v>
          </cell>
          <cell r="D3604">
            <v>23180.100000000009</v>
          </cell>
        </row>
        <row r="3605">
          <cell r="A3605">
            <v>36477</v>
          </cell>
          <cell r="B3605">
            <v>36477</v>
          </cell>
          <cell r="C3605">
            <v>14.4</v>
          </cell>
          <cell r="D3605">
            <v>23194.500000000011</v>
          </cell>
        </row>
        <row r="3606">
          <cell r="A3606">
            <v>36478</v>
          </cell>
          <cell r="B3606">
            <v>36478</v>
          </cell>
          <cell r="C3606">
            <v>10.8</v>
          </cell>
          <cell r="D3606">
            <v>23205.30000000001</v>
          </cell>
        </row>
        <row r="3607">
          <cell r="A3607">
            <v>36479</v>
          </cell>
          <cell r="B3607">
            <v>36479</v>
          </cell>
          <cell r="C3607">
            <v>15.7</v>
          </cell>
          <cell r="D3607">
            <v>23221.000000000011</v>
          </cell>
        </row>
        <row r="3608">
          <cell r="A3608">
            <v>36480</v>
          </cell>
          <cell r="B3608">
            <v>36480</v>
          </cell>
          <cell r="C3608">
            <v>16.2</v>
          </cell>
          <cell r="D3608">
            <v>23237.200000000012</v>
          </cell>
        </row>
        <row r="3609">
          <cell r="A3609">
            <v>36481</v>
          </cell>
          <cell r="B3609">
            <v>36481</v>
          </cell>
          <cell r="C3609">
            <v>15.2</v>
          </cell>
          <cell r="D3609">
            <v>23252.400000000012</v>
          </cell>
        </row>
        <row r="3610">
          <cell r="A3610">
            <v>36482</v>
          </cell>
          <cell r="B3610">
            <v>36482</v>
          </cell>
          <cell r="C3610">
            <v>13.6</v>
          </cell>
          <cell r="D3610">
            <v>23266.000000000011</v>
          </cell>
        </row>
        <row r="3611">
          <cell r="A3611">
            <v>36483</v>
          </cell>
          <cell r="B3611">
            <v>36483</v>
          </cell>
          <cell r="C3611">
            <v>14.5</v>
          </cell>
          <cell r="D3611">
            <v>23280.500000000011</v>
          </cell>
        </row>
        <row r="3612">
          <cell r="A3612">
            <v>36484</v>
          </cell>
          <cell r="B3612">
            <v>36484</v>
          </cell>
          <cell r="C3612">
            <v>15.8</v>
          </cell>
          <cell r="D3612">
            <v>23296.30000000001</v>
          </cell>
        </row>
        <row r="3613">
          <cell r="A3613">
            <v>36485</v>
          </cell>
          <cell r="B3613">
            <v>36485</v>
          </cell>
          <cell r="C3613">
            <v>14.8</v>
          </cell>
          <cell r="D3613">
            <v>23311.100000000009</v>
          </cell>
        </row>
        <row r="3614">
          <cell r="A3614">
            <v>36486</v>
          </cell>
          <cell r="B3614">
            <v>36486</v>
          </cell>
          <cell r="C3614">
            <v>16</v>
          </cell>
          <cell r="D3614">
            <v>23327.100000000009</v>
          </cell>
        </row>
        <row r="3615">
          <cell r="A3615">
            <v>36487</v>
          </cell>
          <cell r="B3615">
            <v>36487</v>
          </cell>
          <cell r="C3615">
            <v>18.100000000000001</v>
          </cell>
          <cell r="D3615">
            <v>23345.200000000008</v>
          </cell>
        </row>
        <row r="3616">
          <cell r="A3616">
            <v>36488</v>
          </cell>
          <cell r="B3616">
            <v>36488</v>
          </cell>
          <cell r="C3616">
            <v>16.3</v>
          </cell>
          <cell r="D3616">
            <v>23361.500000000007</v>
          </cell>
        </row>
        <row r="3617">
          <cell r="A3617">
            <v>36489</v>
          </cell>
          <cell r="B3617">
            <v>36489</v>
          </cell>
          <cell r="C3617">
            <v>10.8</v>
          </cell>
          <cell r="D3617">
            <v>23372.300000000007</v>
          </cell>
        </row>
        <row r="3618">
          <cell r="A3618">
            <v>36490</v>
          </cell>
          <cell r="B3618">
            <v>36490</v>
          </cell>
          <cell r="C3618">
            <v>8.8000000000000007</v>
          </cell>
          <cell r="D3618">
            <v>23381.100000000006</v>
          </cell>
        </row>
        <row r="3619">
          <cell r="A3619">
            <v>36491</v>
          </cell>
          <cell r="B3619">
            <v>36491</v>
          </cell>
          <cell r="C3619">
            <v>9.6999999999999993</v>
          </cell>
          <cell r="D3619">
            <v>23390.800000000007</v>
          </cell>
        </row>
        <row r="3620">
          <cell r="A3620">
            <v>36492</v>
          </cell>
          <cell r="B3620">
            <v>36492</v>
          </cell>
          <cell r="C3620">
            <v>9.6999999999999993</v>
          </cell>
          <cell r="D3620">
            <v>23400.500000000007</v>
          </cell>
        </row>
        <row r="3621">
          <cell r="A3621">
            <v>36493</v>
          </cell>
          <cell r="B3621">
            <v>36493</v>
          </cell>
          <cell r="C3621">
            <v>8.6</v>
          </cell>
          <cell r="D3621">
            <v>23409.100000000006</v>
          </cell>
        </row>
        <row r="3622">
          <cell r="A3622">
            <v>36494</v>
          </cell>
          <cell r="B3622">
            <v>36494</v>
          </cell>
          <cell r="C3622">
            <v>8</v>
          </cell>
          <cell r="D3622">
            <v>23417.100000000006</v>
          </cell>
        </row>
        <row r="3623">
          <cell r="A3623">
            <v>36495</v>
          </cell>
          <cell r="B3623">
            <v>36495</v>
          </cell>
          <cell r="C3623">
            <v>6.9</v>
          </cell>
          <cell r="D3623">
            <v>23424.000000000007</v>
          </cell>
        </row>
        <row r="3624">
          <cell r="A3624">
            <v>36496</v>
          </cell>
          <cell r="B3624">
            <v>36496</v>
          </cell>
          <cell r="C3624">
            <v>10.199999999999999</v>
          </cell>
          <cell r="D3624">
            <v>23434.200000000008</v>
          </cell>
        </row>
        <row r="3625">
          <cell r="A3625">
            <v>36497</v>
          </cell>
          <cell r="B3625">
            <v>36497</v>
          </cell>
          <cell r="C3625">
            <v>9.3000000000000007</v>
          </cell>
          <cell r="D3625">
            <v>23443.500000000007</v>
          </cell>
        </row>
        <row r="3626">
          <cell r="A3626">
            <v>36498</v>
          </cell>
          <cell r="B3626">
            <v>36498</v>
          </cell>
          <cell r="C3626">
            <v>11.3</v>
          </cell>
          <cell r="D3626">
            <v>23454.800000000007</v>
          </cell>
        </row>
        <row r="3627">
          <cell r="A3627">
            <v>36499</v>
          </cell>
          <cell r="B3627">
            <v>36499</v>
          </cell>
          <cell r="C3627">
            <v>13.1</v>
          </cell>
          <cell r="D3627">
            <v>23467.900000000005</v>
          </cell>
        </row>
        <row r="3628">
          <cell r="A3628">
            <v>36500</v>
          </cell>
          <cell r="B3628">
            <v>36500</v>
          </cell>
          <cell r="C3628">
            <v>14</v>
          </cell>
          <cell r="D3628">
            <v>23481.900000000005</v>
          </cell>
        </row>
        <row r="3629">
          <cell r="A3629">
            <v>36501</v>
          </cell>
          <cell r="B3629">
            <v>36501</v>
          </cell>
          <cell r="C3629">
            <v>7.9</v>
          </cell>
          <cell r="D3629">
            <v>23489.800000000007</v>
          </cell>
        </row>
        <row r="3630">
          <cell r="A3630">
            <v>36502</v>
          </cell>
          <cell r="B3630">
            <v>36502</v>
          </cell>
          <cell r="C3630">
            <v>9.6</v>
          </cell>
          <cell r="D3630">
            <v>23499.400000000005</v>
          </cell>
        </row>
        <row r="3631">
          <cell r="A3631">
            <v>36503</v>
          </cell>
          <cell r="B3631">
            <v>36503</v>
          </cell>
          <cell r="C3631">
            <v>7</v>
          </cell>
          <cell r="D3631">
            <v>23506.400000000005</v>
          </cell>
        </row>
        <row r="3632">
          <cell r="A3632">
            <v>36504</v>
          </cell>
          <cell r="B3632">
            <v>36504</v>
          </cell>
          <cell r="C3632">
            <v>8.4</v>
          </cell>
          <cell r="D3632">
            <v>23514.800000000007</v>
          </cell>
        </row>
        <row r="3633">
          <cell r="A3633">
            <v>36505</v>
          </cell>
          <cell r="B3633">
            <v>36505</v>
          </cell>
          <cell r="C3633">
            <v>9.8000000000000007</v>
          </cell>
          <cell r="D3633">
            <v>23524.600000000006</v>
          </cell>
        </row>
        <row r="3634">
          <cell r="A3634">
            <v>36506</v>
          </cell>
          <cell r="B3634">
            <v>36506</v>
          </cell>
          <cell r="C3634">
            <v>6.2</v>
          </cell>
          <cell r="D3634">
            <v>23530.800000000007</v>
          </cell>
        </row>
        <row r="3635">
          <cell r="A3635">
            <v>36507</v>
          </cell>
          <cell r="B3635">
            <v>36507</v>
          </cell>
          <cell r="C3635">
            <v>10.6</v>
          </cell>
          <cell r="D3635">
            <v>23541.400000000005</v>
          </cell>
        </row>
        <row r="3636">
          <cell r="A3636">
            <v>36508</v>
          </cell>
          <cell r="B3636">
            <v>36508</v>
          </cell>
          <cell r="C3636">
            <v>11.9</v>
          </cell>
          <cell r="D3636">
            <v>23553.300000000007</v>
          </cell>
        </row>
        <row r="3637">
          <cell r="A3637">
            <v>36509</v>
          </cell>
          <cell r="B3637">
            <v>36509</v>
          </cell>
          <cell r="C3637">
            <v>14.6</v>
          </cell>
          <cell r="D3637">
            <v>23567.900000000005</v>
          </cell>
        </row>
        <row r="3638">
          <cell r="A3638">
            <v>36510</v>
          </cell>
          <cell r="B3638">
            <v>36510</v>
          </cell>
          <cell r="C3638">
            <v>15.8</v>
          </cell>
          <cell r="D3638">
            <v>23583.700000000004</v>
          </cell>
        </row>
        <row r="3639">
          <cell r="A3639">
            <v>36511</v>
          </cell>
          <cell r="B3639">
            <v>36511</v>
          </cell>
          <cell r="C3639">
            <v>14.3</v>
          </cell>
          <cell r="D3639">
            <v>23598.000000000004</v>
          </cell>
        </row>
        <row r="3640">
          <cell r="A3640">
            <v>36512</v>
          </cell>
          <cell r="B3640">
            <v>36512</v>
          </cell>
          <cell r="C3640">
            <v>12.5</v>
          </cell>
          <cell r="D3640">
            <v>23610.500000000004</v>
          </cell>
        </row>
        <row r="3641">
          <cell r="A3641">
            <v>36513</v>
          </cell>
          <cell r="B3641">
            <v>36513</v>
          </cell>
          <cell r="C3641">
            <v>15.2</v>
          </cell>
          <cell r="D3641">
            <v>23625.700000000004</v>
          </cell>
        </row>
        <row r="3642">
          <cell r="A3642">
            <v>36514</v>
          </cell>
          <cell r="B3642">
            <v>36514</v>
          </cell>
          <cell r="C3642">
            <v>14.7</v>
          </cell>
          <cell r="D3642">
            <v>23640.400000000005</v>
          </cell>
        </row>
        <row r="3643">
          <cell r="A3643">
            <v>36515</v>
          </cell>
          <cell r="B3643">
            <v>36515</v>
          </cell>
          <cell r="C3643">
            <v>16</v>
          </cell>
          <cell r="D3643">
            <v>23656.400000000005</v>
          </cell>
        </row>
        <row r="3644">
          <cell r="A3644">
            <v>36516</v>
          </cell>
          <cell r="B3644">
            <v>36516</v>
          </cell>
          <cell r="C3644">
            <v>17</v>
          </cell>
          <cell r="D3644">
            <v>23673.400000000005</v>
          </cell>
        </row>
        <row r="3645">
          <cell r="A3645">
            <v>36517</v>
          </cell>
          <cell r="B3645">
            <v>36517</v>
          </cell>
          <cell r="C3645">
            <v>17</v>
          </cell>
          <cell r="D3645">
            <v>23690.400000000005</v>
          </cell>
        </row>
        <row r="3646">
          <cell r="A3646">
            <v>36518</v>
          </cell>
          <cell r="B3646">
            <v>36518</v>
          </cell>
          <cell r="C3646">
            <v>14</v>
          </cell>
          <cell r="D3646">
            <v>23704.400000000005</v>
          </cell>
        </row>
        <row r="3647">
          <cell r="A3647">
            <v>36519</v>
          </cell>
          <cell r="B3647">
            <v>36519</v>
          </cell>
          <cell r="C3647">
            <v>11.6</v>
          </cell>
          <cell r="D3647">
            <v>23716.000000000004</v>
          </cell>
        </row>
        <row r="3648">
          <cell r="A3648">
            <v>36520</v>
          </cell>
          <cell r="B3648">
            <v>36520</v>
          </cell>
          <cell r="C3648">
            <v>13.2</v>
          </cell>
          <cell r="D3648">
            <v>23729.200000000004</v>
          </cell>
        </row>
        <row r="3649">
          <cell r="A3649">
            <v>36521</v>
          </cell>
          <cell r="B3649">
            <v>36521</v>
          </cell>
          <cell r="C3649">
            <v>14.3</v>
          </cell>
          <cell r="D3649">
            <v>23743.500000000004</v>
          </cell>
        </row>
        <row r="3650">
          <cell r="A3650">
            <v>36522</v>
          </cell>
          <cell r="B3650">
            <v>36522</v>
          </cell>
          <cell r="C3650">
            <v>14.4</v>
          </cell>
          <cell r="D3650">
            <v>23757.900000000005</v>
          </cell>
        </row>
        <row r="3651">
          <cell r="A3651">
            <v>36523</v>
          </cell>
          <cell r="B3651">
            <v>36523</v>
          </cell>
          <cell r="C3651">
            <v>13.9</v>
          </cell>
          <cell r="D3651">
            <v>23771.800000000007</v>
          </cell>
        </row>
        <row r="3652">
          <cell r="A3652">
            <v>36524</v>
          </cell>
          <cell r="B3652">
            <v>36524</v>
          </cell>
          <cell r="C3652">
            <v>14.2</v>
          </cell>
          <cell r="D3652">
            <v>23786.000000000007</v>
          </cell>
        </row>
        <row r="3653">
          <cell r="A3653">
            <v>36525</v>
          </cell>
          <cell r="B3653">
            <v>36525</v>
          </cell>
          <cell r="C3653">
            <v>14.6</v>
          </cell>
          <cell r="D3653">
            <v>23800.600000000006</v>
          </cell>
        </row>
        <row r="3654">
          <cell r="A3654">
            <v>36526</v>
          </cell>
          <cell r="B3654">
            <v>36526</v>
          </cell>
          <cell r="C3654">
            <v>14.2</v>
          </cell>
          <cell r="D3654">
            <v>23814.800000000007</v>
          </cell>
        </row>
        <row r="3655">
          <cell r="A3655">
            <v>36527</v>
          </cell>
          <cell r="B3655">
            <v>36527</v>
          </cell>
          <cell r="C3655">
            <v>11.3</v>
          </cell>
          <cell r="D3655">
            <v>23826.100000000006</v>
          </cell>
        </row>
        <row r="3656">
          <cell r="A3656">
            <v>36528</v>
          </cell>
          <cell r="B3656">
            <v>36528</v>
          </cell>
          <cell r="C3656">
            <v>9.5</v>
          </cell>
          <cell r="D3656">
            <v>23835.600000000006</v>
          </cell>
        </row>
        <row r="3657">
          <cell r="A3657">
            <v>36529</v>
          </cell>
          <cell r="B3657">
            <v>36529</v>
          </cell>
          <cell r="C3657">
            <v>9.6</v>
          </cell>
          <cell r="D3657">
            <v>23845.200000000004</v>
          </cell>
        </row>
        <row r="3658">
          <cell r="A3658">
            <v>36530</v>
          </cell>
          <cell r="B3658">
            <v>36530</v>
          </cell>
          <cell r="C3658">
            <v>11.5</v>
          </cell>
          <cell r="D3658">
            <v>23856.700000000004</v>
          </cell>
        </row>
        <row r="3659">
          <cell r="A3659">
            <v>36531</v>
          </cell>
          <cell r="B3659">
            <v>36531</v>
          </cell>
          <cell r="C3659">
            <v>13.6</v>
          </cell>
          <cell r="D3659">
            <v>23870.300000000003</v>
          </cell>
        </row>
        <row r="3660">
          <cell r="A3660">
            <v>36532</v>
          </cell>
          <cell r="B3660">
            <v>36532</v>
          </cell>
          <cell r="C3660">
            <v>10.6</v>
          </cell>
          <cell r="D3660">
            <v>23880.9</v>
          </cell>
        </row>
        <row r="3661">
          <cell r="A3661">
            <v>36533</v>
          </cell>
          <cell r="B3661">
            <v>36533</v>
          </cell>
          <cell r="C3661">
            <v>11.7</v>
          </cell>
          <cell r="D3661">
            <v>23892.600000000002</v>
          </cell>
        </row>
        <row r="3662">
          <cell r="A3662">
            <v>36534</v>
          </cell>
          <cell r="B3662">
            <v>36534</v>
          </cell>
          <cell r="C3662">
            <v>10.5</v>
          </cell>
          <cell r="D3662">
            <v>23903.100000000002</v>
          </cell>
        </row>
        <row r="3663">
          <cell r="A3663">
            <v>36535</v>
          </cell>
          <cell r="B3663">
            <v>36535</v>
          </cell>
          <cell r="C3663">
            <v>13.3</v>
          </cell>
          <cell r="D3663">
            <v>23916.400000000001</v>
          </cell>
        </row>
        <row r="3664">
          <cell r="A3664">
            <v>36536</v>
          </cell>
          <cell r="B3664">
            <v>36536</v>
          </cell>
          <cell r="C3664">
            <v>14.9</v>
          </cell>
          <cell r="D3664">
            <v>23931.300000000003</v>
          </cell>
        </row>
        <row r="3665">
          <cell r="A3665">
            <v>36537</v>
          </cell>
          <cell r="B3665">
            <v>36537</v>
          </cell>
          <cell r="C3665">
            <v>16.2</v>
          </cell>
          <cell r="D3665">
            <v>23947.500000000004</v>
          </cell>
        </row>
        <row r="3666">
          <cell r="A3666">
            <v>36538</v>
          </cell>
          <cell r="B3666">
            <v>36538</v>
          </cell>
          <cell r="C3666">
            <v>18.100000000000001</v>
          </cell>
          <cell r="D3666">
            <v>23965.600000000002</v>
          </cell>
        </row>
        <row r="3667">
          <cell r="A3667">
            <v>36539</v>
          </cell>
          <cell r="B3667">
            <v>36539</v>
          </cell>
          <cell r="C3667">
            <v>16.7</v>
          </cell>
          <cell r="D3667">
            <v>23982.300000000003</v>
          </cell>
        </row>
        <row r="3668">
          <cell r="A3668">
            <v>36540</v>
          </cell>
          <cell r="B3668">
            <v>36540</v>
          </cell>
          <cell r="C3668">
            <v>16</v>
          </cell>
          <cell r="D3668">
            <v>23998.300000000003</v>
          </cell>
        </row>
        <row r="3669">
          <cell r="A3669">
            <v>36541</v>
          </cell>
          <cell r="B3669">
            <v>36541</v>
          </cell>
          <cell r="C3669">
            <v>14.1</v>
          </cell>
          <cell r="D3669">
            <v>24012.400000000001</v>
          </cell>
        </row>
        <row r="3670">
          <cell r="A3670">
            <v>36542</v>
          </cell>
          <cell r="B3670">
            <v>36542</v>
          </cell>
          <cell r="C3670">
            <v>8.4</v>
          </cell>
          <cell r="D3670">
            <v>24020.800000000003</v>
          </cell>
        </row>
        <row r="3671">
          <cell r="A3671">
            <v>36543</v>
          </cell>
          <cell r="B3671">
            <v>36543</v>
          </cell>
          <cell r="C3671">
            <v>10.7</v>
          </cell>
          <cell r="D3671">
            <v>24031.500000000004</v>
          </cell>
        </row>
        <row r="3672">
          <cell r="A3672">
            <v>36544</v>
          </cell>
          <cell r="B3672">
            <v>36544</v>
          </cell>
          <cell r="C3672">
            <v>14.6</v>
          </cell>
          <cell r="D3672">
            <v>24046.100000000002</v>
          </cell>
        </row>
        <row r="3673">
          <cell r="A3673">
            <v>36545</v>
          </cell>
          <cell r="B3673">
            <v>36545</v>
          </cell>
          <cell r="C3673">
            <v>12.6</v>
          </cell>
          <cell r="D3673">
            <v>24058.7</v>
          </cell>
        </row>
        <row r="3674">
          <cell r="A3674">
            <v>36546</v>
          </cell>
          <cell r="B3674">
            <v>36546</v>
          </cell>
          <cell r="C3674">
            <v>15.3</v>
          </cell>
          <cell r="D3674">
            <v>24074</v>
          </cell>
        </row>
        <row r="3675">
          <cell r="A3675">
            <v>36547</v>
          </cell>
          <cell r="B3675">
            <v>36547</v>
          </cell>
          <cell r="C3675">
            <v>18</v>
          </cell>
          <cell r="D3675">
            <v>24092</v>
          </cell>
        </row>
        <row r="3676">
          <cell r="A3676">
            <v>36548</v>
          </cell>
          <cell r="B3676">
            <v>36548</v>
          </cell>
          <cell r="C3676">
            <v>21</v>
          </cell>
          <cell r="D3676">
            <v>24113</v>
          </cell>
        </row>
        <row r="3677">
          <cell r="A3677">
            <v>36549</v>
          </cell>
          <cell r="B3677">
            <v>36549</v>
          </cell>
          <cell r="C3677">
            <v>20.7</v>
          </cell>
          <cell r="D3677">
            <v>24133.7</v>
          </cell>
        </row>
        <row r="3678">
          <cell r="A3678">
            <v>36550</v>
          </cell>
          <cell r="B3678">
            <v>36550</v>
          </cell>
          <cell r="C3678">
            <v>21.9</v>
          </cell>
          <cell r="D3678">
            <v>24155.600000000002</v>
          </cell>
        </row>
        <row r="3679">
          <cell r="A3679">
            <v>36551</v>
          </cell>
          <cell r="B3679">
            <v>36551</v>
          </cell>
          <cell r="C3679">
            <v>14.5</v>
          </cell>
          <cell r="D3679">
            <v>24170.100000000002</v>
          </cell>
        </row>
        <row r="3680">
          <cell r="A3680">
            <v>36552</v>
          </cell>
          <cell r="B3680">
            <v>36552</v>
          </cell>
          <cell r="C3680">
            <v>12.7</v>
          </cell>
          <cell r="D3680">
            <v>24182.800000000003</v>
          </cell>
        </row>
        <row r="3681">
          <cell r="A3681">
            <v>36553</v>
          </cell>
          <cell r="B3681">
            <v>36553</v>
          </cell>
          <cell r="C3681">
            <v>13.2</v>
          </cell>
          <cell r="D3681">
            <v>24196.000000000004</v>
          </cell>
        </row>
        <row r="3682">
          <cell r="A3682">
            <v>36554</v>
          </cell>
          <cell r="B3682">
            <v>36554</v>
          </cell>
          <cell r="C3682">
            <v>10.8</v>
          </cell>
          <cell r="D3682">
            <v>24206.800000000003</v>
          </cell>
        </row>
        <row r="3683">
          <cell r="A3683">
            <v>36555</v>
          </cell>
          <cell r="B3683">
            <v>36555</v>
          </cell>
          <cell r="C3683">
            <v>10</v>
          </cell>
          <cell r="D3683">
            <v>24216.800000000003</v>
          </cell>
        </row>
        <row r="3684">
          <cell r="A3684">
            <v>36556</v>
          </cell>
          <cell r="B3684">
            <v>36556</v>
          </cell>
          <cell r="C3684">
            <v>7</v>
          </cell>
          <cell r="D3684">
            <v>24223.800000000003</v>
          </cell>
        </row>
        <row r="3685">
          <cell r="A3685">
            <v>36557</v>
          </cell>
          <cell r="B3685">
            <v>36557</v>
          </cell>
          <cell r="C3685">
            <v>6.6</v>
          </cell>
          <cell r="D3685">
            <v>24230.400000000001</v>
          </cell>
        </row>
        <row r="3686">
          <cell r="A3686">
            <v>36558</v>
          </cell>
          <cell r="B3686">
            <v>36558</v>
          </cell>
          <cell r="C3686">
            <v>8.3000000000000007</v>
          </cell>
          <cell r="D3686">
            <v>24238.7</v>
          </cell>
        </row>
        <row r="3687">
          <cell r="A3687">
            <v>36559</v>
          </cell>
          <cell r="B3687">
            <v>36559</v>
          </cell>
          <cell r="C3687">
            <v>11.4</v>
          </cell>
          <cell r="D3687">
            <v>24250.100000000002</v>
          </cell>
        </row>
        <row r="3688">
          <cell r="A3688">
            <v>36560</v>
          </cell>
          <cell r="B3688">
            <v>36560</v>
          </cell>
          <cell r="C3688">
            <v>10.8</v>
          </cell>
          <cell r="D3688">
            <v>24260.9</v>
          </cell>
        </row>
        <row r="3689">
          <cell r="A3689">
            <v>36561</v>
          </cell>
          <cell r="B3689">
            <v>36561</v>
          </cell>
          <cell r="C3689">
            <v>7.7</v>
          </cell>
          <cell r="D3689">
            <v>24268.600000000002</v>
          </cell>
        </row>
        <row r="3690">
          <cell r="A3690">
            <v>36562</v>
          </cell>
          <cell r="B3690">
            <v>36562</v>
          </cell>
          <cell r="C3690">
            <v>7.7</v>
          </cell>
          <cell r="D3690">
            <v>24276.300000000003</v>
          </cell>
        </row>
        <row r="3691">
          <cell r="A3691">
            <v>36563</v>
          </cell>
          <cell r="B3691">
            <v>36563</v>
          </cell>
          <cell r="C3691">
            <v>7.6</v>
          </cell>
          <cell r="D3691">
            <v>24283.9</v>
          </cell>
        </row>
        <row r="3692">
          <cell r="A3692">
            <v>36564</v>
          </cell>
          <cell r="B3692">
            <v>36564</v>
          </cell>
          <cell r="C3692">
            <v>6.8</v>
          </cell>
          <cell r="D3692">
            <v>24290.7</v>
          </cell>
        </row>
        <row r="3693">
          <cell r="A3693">
            <v>36565</v>
          </cell>
          <cell r="B3693">
            <v>36565</v>
          </cell>
          <cell r="C3693">
            <v>10</v>
          </cell>
          <cell r="D3693">
            <v>24300.7</v>
          </cell>
        </row>
        <row r="3694">
          <cell r="A3694">
            <v>36566</v>
          </cell>
          <cell r="B3694">
            <v>36566</v>
          </cell>
          <cell r="C3694">
            <v>8.6</v>
          </cell>
          <cell r="D3694">
            <v>24309.3</v>
          </cell>
        </row>
        <row r="3695">
          <cell r="A3695">
            <v>36567</v>
          </cell>
          <cell r="B3695">
            <v>36567</v>
          </cell>
          <cell r="C3695">
            <v>10.5</v>
          </cell>
          <cell r="D3695">
            <v>24319.8</v>
          </cell>
        </row>
        <row r="3696">
          <cell r="A3696">
            <v>36568</v>
          </cell>
          <cell r="B3696">
            <v>36568</v>
          </cell>
          <cell r="C3696">
            <v>12.8</v>
          </cell>
          <cell r="D3696">
            <v>24332.6</v>
          </cell>
        </row>
        <row r="3697">
          <cell r="A3697">
            <v>36569</v>
          </cell>
          <cell r="B3697">
            <v>36569</v>
          </cell>
          <cell r="C3697">
            <v>12.7</v>
          </cell>
          <cell r="D3697">
            <v>24345.3</v>
          </cell>
        </row>
        <row r="3698">
          <cell r="A3698">
            <v>36570</v>
          </cell>
          <cell r="B3698">
            <v>36570</v>
          </cell>
          <cell r="C3698">
            <v>12.4</v>
          </cell>
          <cell r="D3698">
            <v>24357.7</v>
          </cell>
        </row>
        <row r="3699">
          <cell r="A3699">
            <v>36571</v>
          </cell>
          <cell r="B3699">
            <v>36571</v>
          </cell>
          <cell r="C3699">
            <v>11.2</v>
          </cell>
          <cell r="D3699">
            <v>24368.9</v>
          </cell>
        </row>
        <row r="3700">
          <cell r="A3700">
            <v>36572</v>
          </cell>
          <cell r="B3700">
            <v>36572</v>
          </cell>
          <cell r="C3700">
            <v>11.8</v>
          </cell>
          <cell r="D3700">
            <v>24380.7</v>
          </cell>
        </row>
        <row r="3701">
          <cell r="A3701">
            <v>36573</v>
          </cell>
          <cell r="B3701">
            <v>36573</v>
          </cell>
          <cell r="C3701">
            <v>14</v>
          </cell>
          <cell r="D3701">
            <v>24394.7</v>
          </cell>
        </row>
        <row r="3702">
          <cell r="A3702">
            <v>36574</v>
          </cell>
          <cell r="B3702">
            <v>36574</v>
          </cell>
          <cell r="C3702">
            <v>13.1</v>
          </cell>
          <cell r="D3702">
            <v>24407.8</v>
          </cell>
        </row>
        <row r="3703">
          <cell r="A3703">
            <v>36575</v>
          </cell>
          <cell r="B3703">
            <v>36575</v>
          </cell>
          <cell r="C3703">
            <v>13.1</v>
          </cell>
          <cell r="D3703">
            <v>24420.899999999998</v>
          </cell>
        </row>
        <row r="3704">
          <cell r="A3704">
            <v>36576</v>
          </cell>
          <cell r="B3704">
            <v>36576</v>
          </cell>
          <cell r="C3704">
            <v>13.6</v>
          </cell>
          <cell r="D3704">
            <v>24434.499999999996</v>
          </cell>
        </row>
        <row r="3705">
          <cell r="A3705">
            <v>36577</v>
          </cell>
          <cell r="B3705">
            <v>36577</v>
          </cell>
          <cell r="C3705">
            <v>15.4</v>
          </cell>
          <cell r="D3705">
            <v>24449.899999999998</v>
          </cell>
        </row>
        <row r="3706">
          <cell r="A3706">
            <v>36578</v>
          </cell>
          <cell r="B3706">
            <v>36578</v>
          </cell>
          <cell r="C3706">
            <v>15.9</v>
          </cell>
          <cell r="D3706">
            <v>24465.8</v>
          </cell>
        </row>
        <row r="3707">
          <cell r="A3707">
            <v>36579</v>
          </cell>
          <cell r="B3707">
            <v>36579</v>
          </cell>
          <cell r="C3707">
            <v>13.2</v>
          </cell>
          <cell r="D3707">
            <v>24479</v>
          </cell>
        </row>
        <row r="3708">
          <cell r="A3708">
            <v>36580</v>
          </cell>
          <cell r="B3708">
            <v>36580</v>
          </cell>
          <cell r="C3708">
            <v>12.4</v>
          </cell>
          <cell r="D3708">
            <v>24491.4</v>
          </cell>
        </row>
        <row r="3709">
          <cell r="A3709">
            <v>36581</v>
          </cell>
          <cell r="B3709">
            <v>36581</v>
          </cell>
          <cell r="C3709">
            <v>12</v>
          </cell>
          <cell r="D3709">
            <v>24503.4</v>
          </cell>
        </row>
        <row r="3710">
          <cell r="A3710">
            <v>36582</v>
          </cell>
          <cell r="B3710">
            <v>36582</v>
          </cell>
          <cell r="C3710">
            <v>10.199999999999999</v>
          </cell>
          <cell r="D3710">
            <v>24513.600000000002</v>
          </cell>
        </row>
        <row r="3711">
          <cell r="A3711">
            <v>36583</v>
          </cell>
          <cell r="B3711">
            <v>36583</v>
          </cell>
          <cell r="C3711">
            <v>10.1</v>
          </cell>
          <cell r="D3711">
            <v>24523.7</v>
          </cell>
        </row>
        <row r="3712">
          <cell r="A3712">
            <v>36584</v>
          </cell>
          <cell r="B3712">
            <v>36584</v>
          </cell>
          <cell r="C3712">
            <v>4.5999999999999996</v>
          </cell>
          <cell r="D3712">
            <v>24528.3</v>
          </cell>
        </row>
        <row r="3713">
          <cell r="A3713">
            <v>36585</v>
          </cell>
          <cell r="B3713">
            <v>36585</v>
          </cell>
          <cell r="C3713">
            <v>8.4</v>
          </cell>
          <cell r="D3713">
            <v>24536.7</v>
          </cell>
        </row>
        <row r="3714">
          <cell r="A3714">
            <v>36586</v>
          </cell>
          <cell r="B3714">
            <v>36586</v>
          </cell>
          <cell r="C3714">
            <v>8.6</v>
          </cell>
          <cell r="D3714">
            <v>24545.3</v>
          </cell>
        </row>
        <row r="3715">
          <cell r="A3715">
            <v>36587</v>
          </cell>
          <cell r="B3715">
            <v>36587</v>
          </cell>
          <cell r="C3715">
            <v>11</v>
          </cell>
          <cell r="D3715">
            <v>24556.3</v>
          </cell>
        </row>
        <row r="3716">
          <cell r="A3716">
            <v>36588</v>
          </cell>
          <cell r="B3716">
            <v>36588</v>
          </cell>
          <cell r="C3716">
            <v>10.199999999999999</v>
          </cell>
          <cell r="D3716">
            <v>24566.5</v>
          </cell>
        </row>
        <row r="3717">
          <cell r="A3717">
            <v>36589</v>
          </cell>
          <cell r="B3717">
            <v>36589</v>
          </cell>
          <cell r="C3717">
            <v>13.2</v>
          </cell>
          <cell r="D3717">
            <v>24579.7</v>
          </cell>
        </row>
        <row r="3718">
          <cell r="A3718">
            <v>36590</v>
          </cell>
          <cell r="B3718">
            <v>36590</v>
          </cell>
          <cell r="C3718">
            <v>14.2</v>
          </cell>
          <cell r="D3718">
            <v>24593.9</v>
          </cell>
        </row>
        <row r="3719">
          <cell r="A3719">
            <v>36591</v>
          </cell>
          <cell r="B3719">
            <v>36591</v>
          </cell>
          <cell r="C3719">
            <v>10.1</v>
          </cell>
          <cell r="D3719">
            <v>24604</v>
          </cell>
        </row>
        <row r="3720">
          <cell r="A3720">
            <v>36592</v>
          </cell>
          <cell r="B3720">
            <v>36592</v>
          </cell>
          <cell r="C3720">
            <v>6.1</v>
          </cell>
          <cell r="D3720">
            <v>24610.1</v>
          </cell>
        </row>
        <row r="3721">
          <cell r="A3721">
            <v>36593</v>
          </cell>
          <cell r="B3721">
            <v>36593</v>
          </cell>
          <cell r="C3721">
            <v>4.9000000000000004</v>
          </cell>
          <cell r="D3721">
            <v>24615</v>
          </cell>
        </row>
        <row r="3722">
          <cell r="A3722">
            <v>36594</v>
          </cell>
          <cell r="B3722">
            <v>36594</v>
          </cell>
          <cell r="C3722">
            <v>6</v>
          </cell>
          <cell r="D3722">
            <v>24621</v>
          </cell>
        </row>
        <row r="3723">
          <cell r="A3723">
            <v>36595</v>
          </cell>
          <cell r="B3723">
            <v>36595</v>
          </cell>
          <cell r="C3723">
            <v>12.3</v>
          </cell>
          <cell r="D3723">
            <v>24633.3</v>
          </cell>
        </row>
        <row r="3724">
          <cell r="A3724">
            <v>36596</v>
          </cell>
          <cell r="B3724">
            <v>36596</v>
          </cell>
          <cell r="C3724">
            <v>9.3000000000000007</v>
          </cell>
          <cell r="D3724">
            <v>24642.6</v>
          </cell>
        </row>
        <row r="3725">
          <cell r="A3725">
            <v>36597</v>
          </cell>
          <cell r="B3725">
            <v>36597</v>
          </cell>
          <cell r="C3725">
            <v>12.3</v>
          </cell>
          <cell r="D3725">
            <v>24654.899999999998</v>
          </cell>
        </row>
        <row r="3726">
          <cell r="A3726">
            <v>36598</v>
          </cell>
          <cell r="B3726">
            <v>36598</v>
          </cell>
          <cell r="C3726">
            <v>8.4</v>
          </cell>
          <cell r="D3726">
            <v>24663.3</v>
          </cell>
        </row>
        <row r="3727">
          <cell r="A3727">
            <v>36599</v>
          </cell>
          <cell r="B3727">
            <v>36599</v>
          </cell>
          <cell r="C3727">
            <v>7.7</v>
          </cell>
          <cell r="D3727">
            <v>24671</v>
          </cell>
        </row>
        <row r="3728">
          <cell r="A3728">
            <v>36600</v>
          </cell>
          <cell r="B3728">
            <v>36600</v>
          </cell>
          <cell r="C3728">
            <v>11.9</v>
          </cell>
          <cell r="D3728">
            <v>24682.9</v>
          </cell>
        </row>
        <row r="3729">
          <cell r="A3729">
            <v>36601</v>
          </cell>
          <cell r="B3729">
            <v>36601</v>
          </cell>
          <cell r="C3729">
            <v>12.9</v>
          </cell>
          <cell r="D3729">
            <v>24695.800000000003</v>
          </cell>
        </row>
        <row r="3730">
          <cell r="A3730">
            <v>36602</v>
          </cell>
          <cell r="B3730">
            <v>36602</v>
          </cell>
          <cell r="C3730">
            <v>12.7</v>
          </cell>
          <cell r="D3730">
            <v>24708.500000000004</v>
          </cell>
        </row>
        <row r="3731">
          <cell r="A3731">
            <v>36603</v>
          </cell>
          <cell r="B3731">
            <v>36603</v>
          </cell>
          <cell r="C3731">
            <v>11.8</v>
          </cell>
          <cell r="D3731">
            <v>24720.300000000003</v>
          </cell>
        </row>
        <row r="3732">
          <cell r="A3732">
            <v>36604</v>
          </cell>
          <cell r="B3732">
            <v>36604</v>
          </cell>
          <cell r="C3732">
            <v>10.4</v>
          </cell>
          <cell r="D3732">
            <v>24730.700000000004</v>
          </cell>
        </row>
        <row r="3733">
          <cell r="A3733">
            <v>36605</v>
          </cell>
          <cell r="B3733">
            <v>36605</v>
          </cell>
          <cell r="C3733">
            <v>10.7</v>
          </cell>
          <cell r="D3733">
            <v>24741.400000000005</v>
          </cell>
        </row>
        <row r="3734">
          <cell r="A3734">
            <v>36606</v>
          </cell>
          <cell r="B3734">
            <v>36606</v>
          </cell>
          <cell r="C3734">
            <v>10.1</v>
          </cell>
          <cell r="D3734">
            <v>24751.500000000004</v>
          </cell>
        </row>
        <row r="3735">
          <cell r="A3735">
            <v>36607</v>
          </cell>
          <cell r="B3735">
            <v>36607</v>
          </cell>
          <cell r="C3735">
            <v>9.6999999999999993</v>
          </cell>
          <cell r="D3735">
            <v>24761.200000000004</v>
          </cell>
        </row>
        <row r="3736">
          <cell r="A3736">
            <v>36608</v>
          </cell>
          <cell r="B3736">
            <v>36608</v>
          </cell>
          <cell r="C3736">
            <v>8.1</v>
          </cell>
          <cell r="D3736">
            <v>24769.300000000003</v>
          </cell>
        </row>
        <row r="3737">
          <cell r="A3737">
            <v>36609</v>
          </cell>
          <cell r="B3737">
            <v>36609</v>
          </cell>
          <cell r="C3737">
            <v>8.5</v>
          </cell>
          <cell r="D3737">
            <v>24777.800000000003</v>
          </cell>
        </row>
        <row r="3738">
          <cell r="A3738">
            <v>36610</v>
          </cell>
          <cell r="B3738">
            <v>36610</v>
          </cell>
          <cell r="C3738">
            <v>6.3</v>
          </cell>
          <cell r="D3738">
            <v>24784.100000000002</v>
          </cell>
        </row>
        <row r="3739">
          <cell r="A3739">
            <v>36611</v>
          </cell>
          <cell r="B3739">
            <v>36611</v>
          </cell>
          <cell r="C3739">
            <v>6.3</v>
          </cell>
          <cell r="D3739">
            <v>24790.400000000001</v>
          </cell>
        </row>
        <row r="3740">
          <cell r="A3740">
            <v>36612</v>
          </cell>
          <cell r="B3740">
            <v>36612</v>
          </cell>
          <cell r="C3740">
            <v>9.6</v>
          </cell>
          <cell r="D3740">
            <v>24800</v>
          </cell>
        </row>
        <row r="3741">
          <cell r="A3741">
            <v>36613</v>
          </cell>
          <cell r="B3741">
            <v>36613</v>
          </cell>
          <cell r="C3741">
            <v>9.6</v>
          </cell>
          <cell r="D3741">
            <v>24809.599999999999</v>
          </cell>
        </row>
        <row r="3742">
          <cell r="A3742">
            <v>36614</v>
          </cell>
          <cell r="B3742">
            <v>36614</v>
          </cell>
          <cell r="C3742">
            <v>8.5</v>
          </cell>
          <cell r="D3742">
            <v>24818.1</v>
          </cell>
        </row>
        <row r="3743">
          <cell r="A3743">
            <v>36615</v>
          </cell>
          <cell r="B3743">
            <v>36615</v>
          </cell>
          <cell r="C3743">
            <v>8.6</v>
          </cell>
          <cell r="D3743">
            <v>24826.699999999997</v>
          </cell>
        </row>
        <row r="3744">
          <cell r="A3744">
            <v>36616</v>
          </cell>
          <cell r="B3744">
            <v>36616</v>
          </cell>
          <cell r="C3744">
            <v>10</v>
          </cell>
          <cell r="D3744">
            <v>24836.699999999997</v>
          </cell>
        </row>
        <row r="3745">
          <cell r="A3745">
            <v>36617</v>
          </cell>
          <cell r="B3745">
            <v>36617</v>
          </cell>
          <cell r="C3745">
            <v>9.5</v>
          </cell>
          <cell r="D3745">
            <v>24846.199999999997</v>
          </cell>
        </row>
        <row r="3746">
          <cell r="A3746">
            <v>36618</v>
          </cell>
          <cell r="B3746">
            <v>36618</v>
          </cell>
          <cell r="C3746">
            <v>7</v>
          </cell>
          <cell r="D3746">
            <v>24853.199999999997</v>
          </cell>
        </row>
        <row r="3747">
          <cell r="A3747">
            <v>36619</v>
          </cell>
          <cell r="B3747">
            <v>36619</v>
          </cell>
          <cell r="C3747">
            <v>4.3</v>
          </cell>
          <cell r="D3747">
            <v>24857.499999999996</v>
          </cell>
        </row>
        <row r="3748">
          <cell r="A3748">
            <v>36620</v>
          </cell>
          <cell r="B3748">
            <v>36620</v>
          </cell>
          <cell r="C3748">
            <v>6.8</v>
          </cell>
          <cell r="D3748">
            <v>24864.299999999996</v>
          </cell>
        </row>
        <row r="3749">
          <cell r="A3749">
            <v>36621</v>
          </cell>
          <cell r="B3749">
            <v>36621</v>
          </cell>
          <cell r="C3749">
            <v>10.4</v>
          </cell>
          <cell r="D3749">
            <v>24874.699999999997</v>
          </cell>
        </row>
        <row r="3750">
          <cell r="A3750">
            <v>36622</v>
          </cell>
          <cell r="B3750">
            <v>36622</v>
          </cell>
          <cell r="C3750">
            <v>10</v>
          </cell>
          <cell r="D3750">
            <v>24884.699999999997</v>
          </cell>
        </row>
        <row r="3751">
          <cell r="A3751">
            <v>36623</v>
          </cell>
          <cell r="B3751">
            <v>36623</v>
          </cell>
          <cell r="C3751">
            <v>9.9</v>
          </cell>
          <cell r="D3751">
            <v>24894.6</v>
          </cell>
        </row>
        <row r="3752">
          <cell r="A3752">
            <v>36624</v>
          </cell>
          <cell r="B3752">
            <v>36624</v>
          </cell>
          <cell r="C3752">
            <v>10.3</v>
          </cell>
          <cell r="D3752">
            <v>24904.899999999998</v>
          </cell>
        </row>
        <row r="3753">
          <cell r="A3753">
            <v>36625</v>
          </cell>
          <cell r="B3753">
            <v>36625</v>
          </cell>
          <cell r="C3753">
            <v>9.6</v>
          </cell>
          <cell r="D3753">
            <v>24914.499999999996</v>
          </cell>
        </row>
        <row r="3754">
          <cell r="A3754">
            <v>36626</v>
          </cell>
          <cell r="B3754">
            <v>36626</v>
          </cell>
          <cell r="C3754">
            <v>9.1999999999999993</v>
          </cell>
          <cell r="D3754">
            <v>24923.699999999997</v>
          </cell>
        </row>
        <row r="3755">
          <cell r="A3755">
            <v>36627</v>
          </cell>
          <cell r="B3755">
            <v>36627</v>
          </cell>
          <cell r="C3755">
            <v>8.1</v>
          </cell>
          <cell r="D3755">
            <v>24931.799999999996</v>
          </cell>
        </row>
        <row r="3756">
          <cell r="A3756">
            <v>36628</v>
          </cell>
          <cell r="B3756">
            <v>36628</v>
          </cell>
          <cell r="C3756">
            <v>8.8000000000000007</v>
          </cell>
          <cell r="D3756">
            <v>24940.599999999995</v>
          </cell>
        </row>
        <row r="3757">
          <cell r="A3757">
            <v>36629</v>
          </cell>
          <cell r="B3757">
            <v>36629</v>
          </cell>
          <cell r="C3757">
            <v>7.5</v>
          </cell>
          <cell r="D3757">
            <v>24948.099999999995</v>
          </cell>
        </row>
        <row r="3758">
          <cell r="A3758">
            <v>36630</v>
          </cell>
          <cell r="B3758">
            <v>36630</v>
          </cell>
          <cell r="C3758">
            <v>7.6</v>
          </cell>
          <cell r="D3758">
            <v>24955.699999999993</v>
          </cell>
        </row>
        <row r="3759">
          <cell r="A3759">
            <v>36631</v>
          </cell>
          <cell r="B3759">
            <v>36631</v>
          </cell>
          <cell r="C3759">
            <v>4.3</v>
          </cell>
          <cell r="D3759">
            <v>24959.999999999993</v>
          </cell>
        </row>
        <row r="3760">
          <cell r="A3760">
            <v>36632</v>
          </cell>
          <cell r="B3760">
            <v>36632</v>
          </cell>
          <cell r="C3760">
            <v>5.2</v>
          </cell>
          <cell r="D3760">
            <v>24965.199999999993</v>
          </cell>
        </row>
        <row r="3761">
          <cell r="A3761">
            <v>36633</v>
          </cell>
          <cell r="B3761">
            <v>36633</v>
          </cell>
          <cell r="C3761">
            <v>1</v>
          </cell>
          <cell r="D3761">
            <v>24966.199999999993</v>
          </cell>
        </row>
        <row r="3762">
          <cell r="A3762">
            <v>36634</v>
          </cell>
          <cell r="B3762">
            <v>36634</v>
          </cell>
          <cell r="C3762">
            <v>0.80000000000000071</v>
          </cell>
          <cell r="D3762">
            <v>24966.999999999993</v>
          </cell>
        </row>
        <row r="3763">
          <cell r="A3763">
            <v>36635</v>
          </cell>
          <cell r="B3763">
            <v>36635</v>
          </cell>
          <cell r="C3763">
            <v>1.3</v>
          </cell>
          <cell r="D3763">
            <v>24968.299999999992</v>
          </cell>
        </row>
        <row r="3764">
          <cell r="A3764">
            <v>36636</v>
          </cell>
          <cell r="B3764">
            <v>36636</v>
          </cell>
          <cell r="C3764">
            <v>0.80000000000000071</v>
          </cell>
          <cell r="D3764">
            <v>24969.099999999991</v>
          </cell>
        </row>
        <row r="3765">
          <cell r="A3765">
            <v>36637</v>
          </cell>
          <cell r="B3765">
            <v>36637</v>
          </cell>
          <cell r="C3765">
            <v>0</v>
          </cell>
          <cell r="D3765">
            <v>24969.099999999991</v>
          </cell>
        </row>
        <row r="3766">
          <cell r="A3766">
            <v>36638</v>
          </cell>
          <cell r="B3766">
            <v>36638</v>
          </cell>
          <cell r="C3766">
            <v>0</v>
          </cell>
          <cell r="D3766">
            <v>24969.099999999991</v>
          </cell>
        </row>
        <row r="3767">
          <cell r="A3767">
            <v>36639</v>
          </cell>
          <cell r="B3767">
            <v>36639</v>
          </cell>
          <cell r="C3767">
            <v>0</v>
          </cell>
          <cell r="D3767">
            <v>24969.099999999991</v>
          </cell>
        </row>
        <row r="3768">
          <cell r="A3768">
            <v>36640</v>
          </cell>
          <cell r="B3768">
            <v>36640</v>
          </cell>
          <cell r="C3768">
            <v>0</v>
          </cell>
          <cell r="D3768">
            <v>24969.099999999991</v>
          </cell>
        </row>
        <row r="3769">
          <cell r="A3769">
            <v>36641</v>
          </cell>
          <cell r="B3769">
            <v>36641</v>
          </cell>
          <cell r="C3769">
            <v>4</v>
          </cell>
          <cell r="D3769">
            <v>24973.099999999991</v>
          </cell>
        </row>
        <row r="3770">
          <cell r="A3770">
            <v>36642</v>
          </cell>
          <cell r="B3770">
            <v>36642</v>
          </cell>
          <cell r="C3770">
            <v>0</v>
          </cell>
          <cell r="D3770">
            <v>24973.099999999991</v>
          </cell>
        </row>
        <row r="3771">
          <cell r="A3771">
            <v>36643</v>
          </cell>
          <cell r="B3771">
            <v>36643</v>
          </cell>
          <cell r="C3771">
            <v>0</v>
          </cell>
          <cell r="D3771">
            <v>24973.099999999991</v>
          </cell>
        </row>
        <row r="3772">
          <cell r="A3772">
            <v>36644</v>
          </cell>
          <cell r="B3772">
            <v>36644</v>
          </cell>
          <cell r="C3772">
            <v>0</v>
          </cell>
          <cell r="D3772">
            <v>24973.099999999991</v>
          </cell>
        </row>
        <row r="3773">
          <cell r="A3773">
            <v>36645</v>
          </cell>
          <cell r="B3773">
            <v>36645</v>
          </cell>
          <cell r="C3773">
            <v>0</v>
          </cell>
          <cell r="D3773">
            <v>24973.099999999991</v>
          </cell>
        </row>
        <row r="3774">
          <cell r="A3774">
            <v>36646</v>
          </cell>
          <cell r="B3774">
            <v>36646</v>
          </cell>
          <cell r="C3774">
            <v>0</v>
          </cell>
          <cell r="D3774">
            <v>24973.099999999991</v>
          </cell>
        </row>
        <row r="3775">
          <cell r="A3775">
            <v>36647</v>
          </cell>
          <cell r="B3775">
            <v>36647</v>
          </cell>
          <cell r="C3775">
            <v>0</v>
          </cell>
          <cell r="D3775">
            <v>24973.099999999991</v>
          </cell>
        </row>
        <row r="3776">
          <cell r="A3776">
            <v>36648</v>
          </cell>
          <cell r="B3776">
            <v>36648</v>
          </cell>
          <cell r="C3776">
            <v>0</v>
          </cell>
          <cell r="D3776">
            <v>24973.099999999991</v>
          </cell>
        </row>
        <row r="3777">
          <cell r="A3777">
            <v>36649</v>
          </cell>
          <cell r="B3777">
            <v>36649</v>
          </cell>
          <cell r="C3777">
            <v>0.5</v>
          </cell>
          <cell r="D3777">
            <v>24973.599999999991</v>
          </cell>
        </row>
        <row r="3778">
          <cell r="A3778">
            <v>36650</v>
          </cell>
          <cell r="B3778">
            <v>36650</v>
          </cell>
          <cell r="C3778">
            <v>0</v>
          </cell>
          <cell r="D3778">
            <v>24973.599999999991</v>
          </cell>
        </row>
        <row r="3779">
          <cell r="A3779">
            <v>36651</v>
          </cell>
          <cell r="B3779">
            <v>36651</v>
          </cell>
          <cell r="C3779">
            <v>0</v>
          </cell>
          <cell r="D3779">
            <v>24973.599999999991</v>
          </cell>
        </row>
        <row r="3780">
          <cell r="A3780">
            <v>36652</v>
          </cell>
          <cell r="B3780">
            <v>36652</v>
          </cell>
          <cell r="C3780">
            <v>0</v>
          </cell>
          <cell r="D3780">
            <v>24973.599999999991</v>
          </cell>
        </row>
        <row r="3781">
          <cell r="A3781">
            <v>36653</v>
          </cell>
          <cell r="B3781">
            <v>36653</v>
          </cell>
          <cell r="C3781">
            <v>0</v>
          </cell>
          <cell r="D3781">
            <v>24973.599999999991</v>
          </cell>
        </row>
        <row r="3782">
          <cell r="A3782">
            <v>36654</v>
          </cell>
          <cell r="B3782">
            <v>36654</v>
          </cell>
          <cell r="C3782">
            <v>0</v>
          </cell>
          <cell r="D3782">
            <v>24973.599999999991</v>
          </cell>
        </row>
        <row r="3783">
          <cell r="A3783">
            <v>36655</v>
          </cell>
          <cell r="B3783">
            <v>36655</v>
          </cell>
          <cell r="C3783">
            <v>0</v>
          </cell>
          <cell r="D3783">
            <v>24973.599999999991</v>
          </cell>
        </row>
        <row r="3784">
          <cell r="A3784">
            <v>36656</v>
          </cell>
          <cell r="B3784">
            <v>36656</v>
          </cell>
          <cell r="C3784">
            <v>0</v>
          </cell>
          <cell r="D3784">
            <v>24973.599999999991</v>
          </cell>
        </row>
        <row r="3785">
          <cell r="A3785">
            <v>36657</v>
          </cell>
          <cell r="B3785">
            <v>36657</v>
          </cell>
          <cell r="C3785">
            <v>0</v>
          </cell>
          <cell r="D3785">
            <v>24973.599999999991</v>
          </cell>
        </row>
        <row r="3786">
          <cell r="A3786">
            <v>36658</v>
          </cell>
          <cell r="B3786">
            <v>36658</v>
          </cell>
          <cell r="C3786">
            <v>0.19999999999999929</v>
          </cell>
          <cell r="D3786">
            <v>24973.799999999992</v>
          </cell>
        </row>
        <row r="3787">
          <cell r="A3787">
            <v>36659</v>
          </cell>
          <cell r="B3787">
            <v>36659</v>
          </cell>
          <cell r="C3787">
            <v>1</v>
          </cell>
          <cell r="D3787">
            <v>24974.799999999992</v>
          </cell>
        </row>
        <row r="3788">
          <cell r="A3788">
            <v>36660</v>
          </cell>
          <cell r="B3788">
            <v>36660</v>
          </cell>
          <cell r="C3788">
            <v>0</v>
          </cell>
          <cell r="D3788">
            <v>24974.799999999992</v>
          </cell>
        </row>
        <row r="3789">
          <cell r="A3789">
            <v>36661</v>
          </cell>
          <cell r="B3789">
            <v>36661</v>
          </cell>
          <cell r="C3789">
            <v>0</v>
          </cell>
          <cell r="D3789">
            <v>24974.799999999992</v>
          </cell>
        </row>
        <row r="3790">
          <cell r="A3790">
            <v>36662</v>
          </cell>
          <cell r="B3790">
            <v>36662</v>
          </cell>
          <cell r="C3790">
            <v>0</v>
          </cell>
          <cell r="D3790">
            <v>24974.799999999992</v>
          </cell>
        </row>
        <row r="3791">
          <cell r="A3791">
            <v>36663</v>
          </cell>
          <cell r="B3791">
            <v>36663</v>
          </cell>
          <cell r="C3791">
            <v>0</v>
          </cell>
          <cell r="D3791">
            <v>24974.799999999992</v>
          </cell>
        </row>
        <row r="3792">
          <cell r="A3792">
            <v>36664</v>
          </cell>
          <cell r="B3792">
            <v>36664</v>
          </cell>
          <cell r="C3792">
            <v>0.30000000000000071</v>
          </cell>
          <cell r="D3792">
            <v>24975.099999999991</v>
          </cell>
        </row>
        <row r="3793">
          <cell r="A3793">
            <v>36665</v>
          </cell>
          <cell r="B3793">
            <v>36665</v>
          </cell>
          <cell r="C3793">
            <v>3.5</v>
          </cell>
          <cell r="D3793">
            <v>24978.599999999991</v>
          </cell>
        </row>
        <row r="3794">
          <cell r="A3794">
            <v>36666</v>
          </cell>
          <cell r="B3794">
            <v>36666</v>
          </cell>
          <cell r="C3794">
            <v>4.3</v>
          </cell>
          <cell r="D3794">
            <v>24982.899999999991</v>
          </cell>
        </row>
        <row r="3795">
          <cell r="A3795">
            <v>36667</v>
          </cell>
          <cell r="B3795">
            <v>36667</v>
          </cell>
          <cell r="C3795">
            <v>2.5</v>
          </cell>
          <cell r="D3795">
            <v>24985.399999999991</v>
          </cell>
        </row>
        <row r="3796">
          <cell r="A3796">
            <v>36668</v>
          </cell>
          <cell r="B3796">
            <v>36668</v>
          </cell>
          <cell r="C3796">
            <v>3.4</v>
          </cell>
          <cell r="D3796">
            <v>24988.799999999992</v>
          </cell>
        </row>
        <row r="3797">
          <cell r="A3797">
            <v>36669</v>
          </cell>
          <cell r="B3797">
            <v>36669</v>
          </cell>
          <cell r="C3797">
            <v>1.6</v>
          </cell>
          <cell r="D3797">
            <v>24990.399999999991</v>
          </cell>
        </row>
        <row r="3798">
          <cell r="A3798">
            <v>36670</v>
          </cell>
          <cell r="B3798">
            <v>36670</v>
          </cell>
          <cell r="C3798">
            <v>0</v>
          </cell>
          <cell r="D3798">
            <v>24990.399999999991</v>
          </cell>
        </row>
        <row r="3799">
          <cell r="A3799">
            <v>36671</v>
          </cell>
          <cell r="B3799">
            <v>36671</v>
          </cell>
          <cell r="C3799">
            <v>0</v>
          </cell>
          <cell r="D3799">
            <v>24990.399999999991</v>
          </cell>
        </row>
        <row r="3800">
          <cell r="A3800">
            <v>36672</v>
          </cell>
          <cell r="B3800">
            <v>36672</v>
          </cell>
          <cell r="C3800">
            <v>0.4</v>
          </cell>
          <cell r="D3800">
            <v>24990.799999999992</v>
          </cell>
        </row>
        <row r="3801">
          <cell r="A3801">
            <v>36673</v>
          </cell>
          <cell r="B3801">
            <v>36673</v>
          </cell>
          <cell r="C3801">
            <v>0.19999999999999929</v>
          </cell>
          <cell r="D3801">
            <v>24990.999999999993</v>
          </cell>
        </row>
        <row r="3802">
          <cell r="A3802">
            <v>36674</v>
          </cell>
          <cell r="B3802">
            <v>36674</v>
          </cell>
          <cell r="C3802">
            <v>0.6</v>
          </cell>
          <cell r="D3802">
            <v>24991.599999999991</v>
          </cell>
        </row>
        <row r="3803">
          <cell r="A3803">
            <v>36675</v>
          </cell>
          <cell r="B3803">
            <v>36675</v>
          </cell>
          <cell r="C3803">
            <v>3</v>
          </cell>
          <cell r="D3803">
            <v>24994.599999999991</v>
          </cell>
        </row>
        <row r="3804">
          <cell r="A3804">
            <v>36676</v>
          </cell>
          <cell r="B3804">
            <v>36676</v>
          </cell>
          <cell r="C3804">
            <v>4.2</v>
          </cell>
          <cell r="D3804">
            <v>24998.799999999992</v>
          </cell>
        </row>
        <row r="3805">
          <cell r="A3805">
            <v>36677</v>
          </cell>
          <cell r="B3805">
            <v>36677</v>
          </cell>
          <cell r="C3805">
            <v>2</v>
          </cell>
          <cell r="D3805">
            <v>25000.799999999992</v>
          </cell>
        </row>
        <row r="3806">
          <cell r="A3806">
            <v>36678</v>
          </cell>
          <cell r="B3806">
            <v>36678</v>
          </cell>
          <cell r="C3806">
            <v>0</v>
          </cell>
          <cell r="D3806">
            <v>25000.799999999992</v>
          </cell>
        </row>
        <row r="3807">
          <cell r="A3807">
            <v>36679</v>
          </cell>
          <cell r="B3807">
            <v>36679</v>
          </cell>
          <cell r="C3807">
            <v>0</v>
          </cell>
          <cell r="D3807">
            <v>25000.799999999992</v>
          </cell>
        </row>
        <row r="3808">
          <cell r="A3808">
            <v>36680</v>
          </cell>
          <cell r="B3808">
            <v>36680</v>
          </cell>
          <cell r="C3808">
            <v>0</v>
          </cell>
          <cell r="D3808">
            <v>25000.799999999992</v>
          </cell>
        </row>
        <row r="3809">
          <cell r="A3809">
            <v>36681</v>
          </cell>
          <cell r="B3809">
            <v>36681</v>
          </cell>
          <cell r="C3809">
            <v>0</v>
          </cell>
          <cell r="D3809">
            <v>25000.799999999992</v>
          </cell>
        </row>
        <row r="3810">
          <cell r="A3810">
            <v>36682</v>
          </cell>
          <cell r="B3810">
            <v>36682</v>
          </cell>
          <cell r="C3810">
            <v>0</v>
          </cell>
          <cell r="D3810">
            <v>25000.799999999992</v>
          </cell>
        </row>
        <row r="3811">
          <cell r="A3811">
            <v>36683</v>
          </cell>
          <cell r="B3811">
            <v>36683</v>
          </cell>
          <cell r="C3811">
            <v>0</v>
          </cell>
          <cell r="D3811">
            <v>25000.799999999992</v>
          </cell>
        </row>
        <row r="3812">
          <cell r="A3812">
            <v>36684</v>
          </cell>
          <cell r="B3812">
            <v>36684</v>
          </cell>
          <cell r="C3812">
            <v>1.3</v>
          </cell>
          <cell r="D3812">
            <v>25002.099999999991</v>
          </cell>
        </row>
        <row r="3813">
          <cell r="A3813">
            <v>36685</v>
          </cell>
          <cell r="B3813">
            <v>36685</v>
          </cell>
          <cell r="C3813">
            <v>9.9999999999999645E-2</v>
          </cell>
          <cell r="D3813">
            <v>25002.19999999999</v>
          </cell>
        </row>
        <row r="3814">
          <cell r="A3814">
            <v>36686</v>
          </cell>
          <cell r="B3814">
            <v>36686</v>
          </cell>
          <cell r="C3814">
            <v>0</v>
          </cell>
          <cell r="D3814">
            <v>25002.19999999999</v>
          </cell>
        </row>
        <row r="3815">
          <cell r="A3815">
            <v>36687</v>
          </cell>
          <cell r="B3815">
            <v>36687</v>
          </cell>
          <cell r="C3815">
            <v>0</v>
          </cell>
          <cell r="D3815">
            <v>25002.19999999999</v>
          </cell>
        </row>
        <row r="3816">
          <cell r="A3816">
            <v>36688</v>
          </cell>
          <cell r="B3816">
            <v>36688</v>
          </cell>
          <cell r="C3816">
            <v>0</v>
          </cell>
          <cell r="D3816">
            <v>25002.19999999999</v>
          </cell>
        </row>
        <row r="3817">
          <cell r="A3817">
            <v>36689</v>
          </cell>
          <cell r="B3817">
            <v>36689</v>
          </cell>
          <cell r="C3817">
            <v>0</v>
          </cell>
          <cell r="D3817">
            <v>25002.19999999999</v>
          </cell>
        </row>
        <row r="3818">
          <cell r="A3818">
            <v>36690</v>
          </cell>
          <cell r="B3818">
            <v>36690</v>
          </cell>
          <cell r="C3818">
            <v>0</v>
          </cell>
          <cell r="D3818">
            <v>25002.19999999999</v>
          </cell>
        </row>
        <row r="3819">
          <cell r="A3819">
            <v>36691</v>
          </cell>
          <cell r="B3819">
            <v>36691</v>
          </cell>
          <cell r="C3819">
            <v>0</v>
          </cell>
          <cell r="D3819">
            <v>25002.19999999999</v>
          </cell>
        </row>
        <row r="3820">
          <cell r="A3820">
            <v>36692</v>
          </cell>
          <cell r="B3820">
            <v>36692</v>
          </cell>
          <cell r="C3820">
            <v>0</v>
          </cell>
          <cell r="D3820">
            <v>25002.19999999999</v>
          </cell>
        </row>
        <row r="3821">
          <cell r="A3821">
            <v>36693</v>
          </cell>
          <cell r="B3821">
            <v>36693</v>
          </cell>
          <cell r="C3821">
            <v>2.4</v>
          </cell>
          <cell r="D3821">
            <v>25004.599999999991</v>
          </cell>
        </row>
        <row r="3822">
          <cell r="A3822">
            <v>36694</v>
          </cell>
          <cell r="B3822">
            <v>36694</v>
          </cell>
          <cell r="C3822">
            <v>1.4</v>
          </cell>
          <cell r="D3822">
            <v>25005.999999999993</v>
          </cell>
        </row>
        <row r="3823">
          <cell r="A3823">
            <v>36695</v>
          </cell>
          <cell r="B3823">
            <v>36695</v>
          </cell>
          <cell r="C3823">
            <v>0</v>
          </cell>
          <cell r="D3823">
            <v>25005.999999999993</v>
          </cell>
        </row>
        <row r="3824">
          <cell r="A3824">
            <v>36696</v>
          </cell>
          <cell r="B3824">
            <v>36696</v>
          </cell>
          <cell r="C3824">
            <v>0</v>
          </cell>
          <cell r="D3824">
            <v>25005.999999999993</v>
          </cell>
        </row>
        <row r="3825">
          <cell r="A3825">
            <v>36697</v>
          </cell>
          <cell r="B3825">
            <v>36697</v>
          </cell>
          <cell r="C3825">
            <v>0</v>
          </cell>
          <cell r="D3825">
            <v>25005.999999999993</v>
          </cell>
        </row>
        <row r="3826">
          <cell r="A3826">
            <v>36698</v>
          </cell>
          <cell r="B3826">
            <v>36698</v>
          </cell>
          <cell r="C3826">
            <v>0</v>
          </cell>
          <cell r="D3826">
            <v>25005.999999999993</v>
          </cell>
        </row>
        <row r="3827">
          <cell r="A3827">
            <v>36699</v>
          </cell>
          <cell r="B3827">
            <v>36699</v>
          </cell>
          <cell r="C3827">
            <v>0</v>
          </cell>
          <cell r="D3827">
            <v>25005.999999999993</v>
          </cell>
        </row>
        <row r="3828">
          <cell r="A3828">
            <v>36700</v>
          </cell>
          <cell r="B3828">
            <v>36700</v>
          </cell>
          <cell r="C3828">
            <v>0</v>
          </cell>
          <cell r="D3828">
            <v>25005.999999999993</v>
          </cell>
        </row>
        <row r="3829">
          <cell r="A3829">
            <v>36701</v>
          </cell>
          <cell r="B3829">
            <v>36701</v>
          </cell>
          <cell r="C3829">
            <v>0.19999999999999929</v>
          </cell>
          <cell r="D3829">
            <v>25006.199999999993</v>
          </cell>
        </row>
        <row r="3830">
          <cell r="A3830">
            <v>36702</v>
          </cell>
          <cell r="B3830">
            <v>36702</v>
          </cell>
          <cell r="C3830">
            <v>0.9</v>
          </cell>
          <cell r="D3830">
            <v>25007.099999999995</v>
          </cell>
        </row>
        <row r="3831">
          <cell r="A3831">
            <v>36703</v>
          </cell>
          <cell r="B3831">
            <v>36703</v>
          </cell>
          <cell r="C3831">
            <v>2.6</v>
          </cell>
          <cell r="D3831">
            <v>25009.699999999993</v>
          </cell>
        </row>
        <row r="3832">
          <cell r="A3832">
            <v>36704</v>
          </cell>
          <cell r="B3832">
            <v>36704</v>
          </cell>
          <cell r="C3832">
            <v>2.6</v>
          </cell>
          <cell r="D3832">
            <v>25012.299999999992</v>
          </cell>
        </row>
        <row r="3833">
          <cell r="A3833">
            <v>36705</v>
          </cell>
          <cell r="B3833">
            <v>36705</v>
          </cell>
          <cell r="C3833">
            <v>3.1</v>
          </cell>
          <cell r="D3833">
            <v>25015.399999999991</v>
          </cell>
        </row>
        <row r="3834">
          <cell r="A3834">
            <v>36706</v>
          </cell>
          <cell r="B3834">
            <v>36706</v>
          </cell>
          <cell r="C3834">
            <v>2.9</v>
          </cell>
          <cell r="D3834">
            <v>25018.299999999992</v>
          </cell>
        </row>
        <row r="3835">
          <cell r="A3835">
            <v>36707</v>
          </cell>
          <cell r="B3835">
            <v>36707</v>
          </cell>
          <cell r="C3835">
            <v>2.7</v>
          </cell>
          <cell r="D3835">
            <v>25020.999999999993</v>
          </cell>
        </row>
        <row r="3836">
          <cell r="A3836">
            <v>36708</v>
          </cell>
          <cell r="B3836">
            <v>36708</v>
          </cell>
          <cell r="C3836">
            <v>0</v>
          </cell>
          <cell r="D3836">
            <v>25020.999999999993</v>
          </cell>
        </row>
        <row r="3837">
          <cell r="A3837">
            <v>36709</v>
          </cell>
          <cell r="B3837">
            <v>36709</v>
          </cell>
          <cell r="C3837">
            <v>0</v>
          </cell>
          <cell r="D3837">
            <v>25020.999999999993</v>
          </cell>
        </row>
        <row r="3838">
          <cell r="A3838">
            <v>36710</v>
          </cell>
          <cell r="B3838">
            <v>36710</v>
          </cell>
          <cell r="C3838">
            <v>0</v>
          </cell>
          <cell r="D3838">
            <v>25020.999999999993</v>
          </cell>
        </row>
        <row r="3839">
          <cell r="A3839">
            <v>36711</v>
          </cell>
          <cell r="B3839">
            <v>36711</v>
          </cell>
          <cell r="C3839">
            <v>0</v>
          </cell>
          <cell r="D3839">
            <v>25020.999999999993</v>
          </cell>
        </row>
        <row r="3840">
          <cell r="A3840">
            <v>36712</v>
          </cell>
          <cell r="B3840">
            <v>36712</v>
          </cell>
          <cell r="C3840">
            <v>0</v>
          </cell>
          <cell r="D3840">
            <v>25020.999999999993</v>
          </cell>
        </row>
        <row r="3841">
          <cell r="A3841">
            <v>36713</v>
          </cell>
          <cell r="B3841">
            <v>36713</v>
          </cell>
          <cell r="C3841">
            <v>0</v>
          </cell>
          <cell r="D3841">
            <v>25020.999999999993</v>
          </cell>
        </row>
        <row r="3842">
          <cell r="A3842">
            <v>36714</v>
          </cell>
          <cell r="B3842">
            <v>36714</v>
          </cell>
          <cell r="C3842">
            <v>0</v>
          </cell>
          <cell r="D3842">
            <v>25020.999999999993</v>
          </cell>
        </row>
        <row r="3843">
          <cell r="A3843">
            <v>36715</v>
          </cell>
          <cell r="B3843">
            <v>36715</v>
          </cell>
          <cell r="C3843">
            <v>0.6</v>
          </cell>
          <cell r="D3843">
            <v>25021.599999999991</v>
          </cell>
        </row>
        <row r="3844">
          <cell r="A3844">
            <v>36716</v>
          </cell>
          <cell r="B3844">
            <v>36716</v>
          </cell>
          <cell r="C3844">
            <v>0</v>
          </cell>
          <cell r="D3844">
            <v>25021.599999999991</v>
          </cell>
        </row>
        <row r="3845">
          <cell r="A3845">
            <v>36717</v>
          </cell>
          <cell r="B3845">
            <v>36717</v>
          </cell>
          <cell r="C3845">
            <v>0</v>
          </cell>
          <cell r="D3845">
            <v>25021.599999999991</v>
          </cell>
        </row>
        <row r="3846">
          <cell r="A3846">
            <v>36718</v>
          </cell>
          <cell r="B3846">
            <v>36718</v>
          </cell>
          <cell r="C3846">
            <v>0</v>
          </cell>
          <cell r="D3846">
            <v>25021.599999999991</v>
          </cell>
        </row>
        <row r="3847">
          <cell r="A3847">
            <v>36719</v>
          </cell>
          <cell r="B3847">
            <v>36719</v>
          </cell>
          <cell r="C3847">
            <v>0.69999999999999929</v>
          </cell>
          <cell r="D3847">
            <v>25022.299999999992</v>
          </cell>
        </row>
        <row r="3848">
          <cell r="A3848">
            <v>36720</v>
          </cell>
          <cell r="B3848">
            <v>36720</v>
          </cell>
          <cell r="C3848">
            <v>0.30000000000000071</v>
          </cell>
          <cell r="D3848">
            <v>25022.599999999991</v>
          </cell>
        </row>
        <row r="3849">
          <cell r="A3849">
            <v>36721</v>
          </cell>
          <cell r="B3849">
            <v>36721</v>
          </cell>
          <cell r="C3849">
            <v>0.30000000000000071</v>
          </cell>
          <cell r="D3849">
            <v>25022.899999999991</v>
          </cell>
        </row>
        <row r="3850">
          <cell r="A3850">
            <v>36722</v>
          </cell>
          <cell r="B3850">
            <v>36722</v>
          </cell>
          <cell r="C3850">
            <v>0.80000000000000071</v>
          </cell>
          <cell r="D3850">
            <v>25023.69999999999</v>
          </cell>
        </row>
        <row r="3851">
          <cell r="A3851">
            <v>36723</v>
          </cell>
          <cell r="B3851">
            <v>36723</v>
          </cell>
          <cell r="C3851">
            <v>0</v>
          </cell>
          <cell r="D3851">
            <v>25023.69999999999</v>
          </cell>
        </row>
        <row r="3852">
          <cell r="A3852">
            <v>36724</v>
          </cell>
          <cell r="B3852">
            <v>36724</v>
          </cell>
          <cell r="C3852">
            <v>0</v>
          </cell>
          <cell r="D3852">
            <v>25023.69999999999</v>
          </cell>
        </row>
        <row r="3853">
          <cell r="A3853">
            <v>36725</v>
          </cell>
          <cell r="B3853">
            <v>36725</v>
          </cell>
          <cell r="C3853">
            <v>0.5</v>
          </cell>
          <cell r="D3853">
            <v>25024.19999999999</v>
          </cell>
        </row>
        <row r="3854">
          <cell r="A3854">
            <v>36726</v>
          </cell>
          <cell r="B3854">
            <v>36726</v>
          </cell>
          <cell r="C3854">
            <v>1.5</v>
          </cell>
          <cell r="D3854">
            <v>25025.69999999999</v>
          </cell>
        </row>
        <row r="3855">
          <cell r="A3855">
            <v>36727</v>
          </cell>
          <cell r="B3855">
            <v>36727</v>
          </cell>
          <cell r="C3855">
            <v>0</v>
          </cell>
          <cell r="D3855">
            <v>25025.69999999999</v>
          </cell>
        </row>
        <row r="3856">
          <cell r="A3856">
            <v>36728</v>
          </cell>
          <cell r="B3856">
            <v>36728</v>
          </cell>
          <cell r="C3856">
            <v>0.69999999999999929</v>
          </cell>
          <cell r="D3856">
            <v>25026.399999999991</v>
          </cell>
        </row>
        <row r="3857">
          <cell r="A3857">
            <v>36729</v>
          </cell>
          <cell r="B3857">
            <v>36729</v>
          </cell>
          <cell r="C3857">
            <v>0</v>
          </cell>
          <cell r="D3857">
            <v>25026.399999999991</v>
          </cell>
        </row>
        <row r="3858">
          <cell r="A3858">
            <v>36730</v>
          </cell>
          <cell r="B3858">
            <v>36730</v>
          </cell>
          <cell r="C3858">
            <v>0</v>
          </cell>
          <cell r="D3858">
            <v>25026.399999999991</v>
          </cell>
        </row>
        <row r="3859">
          <cell r="A3859">
            <v>36731</v>
          </cell>
          <cell r="B3859">
            <v>36731</v>
          </cell>
          <cell r="C3859">
            <v>0</v>
          </cell>
          <cell r="D3859">
            <v>25026.399999999991</v>
          </cell>
        </row>
        <row r="3860">
          <cell r="A3860">
            <v>36732</v>
          </cell>
          <cell r="B3860">
            <v>36732</v>
          </cell>
          <cell r="C3860">
            <v>0</v>
          </cell>
          <cell r="D3860">
            <v>25026.399999999991</v>
          </cell>
        </row>
        <row r="3861">
          <cell r="A3861">
            <v>36733</v>
          </cell>
          <cell r="B3861">
            <v>36733</v>
          </cell>
          <cell r="C3861">
            <v>0</v>
          </cell>
          <cell r="D3861">
            <v>25026.399999999991</v>
          </cell>
        </row>
        <row r="3862">
          <cell r="A3862">
            <v>36734</v>
          </cell>
          <cell r="B3862">
            <v>36734</v>
          </cell>
          <cell r="C3862">
            <v>0</v>
          </cell>
          <cell r="D3862">
            <v>25026.399999999991</v>
          </cell>
        </row>
        <row r="3863">
          <cell r="A3863">
            <v>36735</v>
          </cell>
          <cell r="B3863">
            <v>36735</v>
          </cell>
          <cell r="C3863">
            <v>0</v>
          </cell>
          <cell r="D3863">
            <v>25026.399999999991</v>
          </cell>
        </row>
        <row r="3864">
          <cell r="A3864">
            <v>36736</v>
          </cell>
          <cell r="B3864">
            <v>36736</v>
          </cell>
          <cell r="C3864">
            <v>0</v>
          </cell>
          <cell r="D3864">
            <v>25026.399999999991</v>
          </cell>
        </row>
        <row r="3865">
          <cell r="A3865">
            <v>36737</v>
          </cell>
          <cell r="B3865">
            <v>36737</v>
          </cell>
          <cell r="C3865">
            <v>0</v>
          </cell>
          <cell r="D3865">
            <v>25026.399999999991</v>
          </cell>
        </row>
        <row r="3866">
          <cell r="A3866">
            <v>36738</v>
          </cell>
          <cell r="B3866">
            <v>36738</v>
          </cell>
          <cell r="C3866">
            <v>0</v>
          </cell>
          <cell r="D3866">
            <v>25026.399999999991</v>
          </cell>
        </row>
        <row r="3867">
          <cell r="A3867">
            <v>36739</v>
          </cell>
          <cell r="B3867">
            <v>36739</v>
          </cell>
          <cell r="C3867">
            <v>0</v>
          </cell>
          <cell r="D3867">
            <v>25026.399999999991</v>
          </cell>
        </row>
        <row r="3868">
          <cell r="A3868">
            <v>36740</v>
          </cell>
          <cell r="B3868">
            <v>36740</v>
          </cell>
          <cell r="C3868">
            <v>0</v>
          </cell>
          <cell r="D3868">
            <v>25026.399999999991</v>
          </cell>
        </row>
        <row r="3869">
          <cell r="A3869">
            <v>36741</v>
          </cell>
          <cell r="B3869">
            <v>36741</v>
          </cell>
          <cell r="C3869">
            <v>0</v>
          </cell>
          <cell r="D3869">
            <v>25026.399999999991</v>
          </cell>
        </row>
        <row r="3870">
          <cell r="A3870">
            <v>36742</v>
          </cell>
          <cell r="B3870">
            <v>36742</v>
          </cell>
          <cell r="C3870">
            <v>0</v>
          </cell>
          <cell r="D3870">
            <v>25026.399999999991</v>
          </cell>
        </row>
        <row r="3871">
          <cell r="A3871">
            <v>36743</v>
          </cell>
          <cell r="B3871">
            <v>36743</v>
          </cell>
          <cell r="C3871">
            <v>0</v>
          </cell>
          <cell r="D3871">
            <v>25026.399999999991</v>
          </cell>
        </row>
        <row r="3872">
          <cell r="A3872">
            <v>36744</v>
          </cell>
          <cell r="B3872">
            <v>36744</v>
          </cell>
          <cell r="C3872">
            <v>0</v>
          </cell>
          <cell r="D3872">
            <v>25026.399999999991</v>
          </cell>
        </row>
        <row r="3873">
          <cell r="A3873">
            <v>36745</v>
          </cell>
          <cell r="B3873">
            <v>36745</v>
          </cell>
          <cell r="C3873">
            <v>0</v>
          </cell>
          <cell r="D3873">
            <v>25026.399999999991</v>
          </cell>
        </row>
        <row r="3874">
          <cell r="A3874">
            <v>36746</v>
          </cell>
          <cell r="B3874">
            <v>36746</v>
          </cell>
          <cell r="C3874">
            <v>0</v>
          </cell>
          <cell r="D3874">
            <v>25026.399999999991</v>
          </cell>
        </row>
        <row r="3875">
          <cell r="A3875">
            <v>36747</v>
          </cell>
          <cell r="B3875">
            <v>36747</v>
          </cell>
          <cell r="C3875">
            <v>9.9999999999999645E-2</v>
          </cell>
          <cell r="D3875">
            <v>25026.499999999989</v>
          </cell>
        </row>
        <row r="3876">
          <cell r="A3876">
            <v>36748</v>
          </cell>
          <cell r="B3876">
            <v>36748</v>
          </cell>
          <cell r="C3876">
            <v>0</v>
          </cell>
          <cell r="D3876">
            <v>25026.499999999989</v>
          </cell>
        </row>
        <row r="3877">
          <cell r="A3877">
            <v>36749</v>
          </cell>
          <cell r="B3877">
            <v>36749</v>
          </cell>
          <cell r="C3877">
            <v>0</v>
          </cell>
          <cell r="D3877">
            <v>25026.499999999989</v>
          </cell>
        </row>
        <row r="3878">
          <cell r="A3878">
            <v>36750</v>
          </cell>
          <cell r="B3878">
            <v>36750</v>
          </cell>
          <cell r="C3878">
            <v>0</v>
          </cell>
          <cell r="D3878">
            <v>25026.499999999989</v>
          </cell>
        </row>
        <row r="3879">
          <cell r="A3879">
            <v>36751</v>
          </cell>
          <cell r="B3879">
            <v>36751</v>
          </cell>
          <cell r="C3879">
            <v>0</v>
          </cell>
          <cell r="D3879">
            <v>25026.499999999989</v>
          </cell>
        </row>
        <row r="3880">
          <cell r="A3880">
            <v>36752</v>
          </cell>
          <cell r="B3880">
            <v>36752</v>
          </cell>
          <cell r="C3880">
            <v>0</v>
          </cell>
          <cell r="D3880">
            <v>25026.499999999989</v>
          </cell>
        </row>
        <row r="3881">
          <cell r="A3881">
            <v>36753</v>
          </cell>
          <cell r="B3881">
            <v>36753</v>
          </cell>
          <cell r="C3881">
            <v>0</v>
          </cell>
          <cell r="D3881">
            <v>25026.499999999989</v>
          </cell>
        </row>
        <row r="3882">
          <cell r="A3882">
            <v>36754</v>
          </cell>
          <cell r="B3882">
            <v>36754</v>
          </cell>
          <cell r="C3882">
            <v>0</v>
          </cell>
          <cell r="D3882">
            <v>25026.499999999989</v>
          </cell>
        </row>
        <row r="3883">
          <cell r="A3883">
            <v>36755</v>
          </cell>
          <cell r="B3883">
            <v>36755</v>
          </cell>
          <cell r="C3883">
            <v>0</v>
          </cell>
          <cell r="D3883">
            <v>25026.499999999989</v>
          </cell>
        </row>
        <row r="3884">
          <cell r="A3884">
            <v>36756</v>
          </cell>
          <cell r="B3884">
            <v>36756</v>
          </cell>
          <cell r="C3884">
            <v>0</v>
          </cell>
          <cell r="D3884">
            <v>25026.499999999989</v>
          </cell>
        </row>
        <row r="3885">
          <cell r="A3885">
            <v>36757</v>
          </cell>
          <cell r="B3885">
            <v>36757</v>
          </cell>
          <cell r="C3885">
            <v>0</v>
          </cell>
          <cell r="D3885">
            <v>25026.499999999989</v>
          </cell>
        </row>
        <row r="3886">
          <cell r="A3886">
            <v>36758</v>
          </cell>
          <cell r="B3886">
            <v>36758</v>
          </cell>
          <cell r="C3886">
            <v>0</v>
          </cell>
          <cell r="D3886">
            <v>25026.499999999989</v>
          </cell>
        </row>
        <row r="3887">
          <cell r="A3887">
            <v>36759</v>
          </cell>
          <cell r="B3887">
            <v>36759</v>
          </cell>
          <cell r="C3887">
            <v>0</v>
          </cell>
          <cell r="D3887">
            <v>25026.499999999989</v>
          </cell>
        </row>
        <row r="3888">
          <cell r="A3888">
            <v>36760</v>
          </cell>
          <cell r="B3888">
            <v>36760</v>
          </cell>
          <cell r="C3888">
            <v>0</v>
          </cell>
          <cell r="D3888">
            <v>25026.499999999989</v>
          </cell>
        </row>
        <row r="3889">
          <cell r="A3889">
            <v>36761</v>
          </cell>
          <cell r="B3889">
            <v>36761</v>
          </cell>
          <cell r="C3889">
            <v>0</v>
          </cell>
          <cell r="D3889">
            <v>25026.499999999989</v>
          </cell>
        </row>
        <row r="3890">
          <cell r="A3890">
            <v>36762</v>
          </cell>
          <cell r="B3890">
            <v>36762</v>
          </cell>
          <cell r="C3890">
            <v>0</v>
          </cell>
          <cell r="D3890">
            <v>25026.499999999989</v>
          </cell>
        </row>
        <row r="3891">
          <cell r="A3891">
            <v>36763</v>
          </cell>
          <cell r="B3891">
            <v>36763</v>
          </cell>
          <cell r="C3891">
            <v>0</v>
          </cell>
          <cell r="D3891">
            <v>25026.499999999989</v>
          </cell>
        </row>
        <row r="3892">
          <cell r="A3892">
            <v>36764</v>
          </cell>
          <cell r="B3892">
            <v>36764</v>
          </cell>
          <cell r="C3892">
            <v>0</v>
          </cell>
          <cell r="D3892">
            <v>25026.499999999989</v>
          </cell>
        </row>
        <row r="3893">
          <cell r="A3893">
            <v>36765</v>
          </cell>
          <cell r="B3893">
            <v>36765</v>
          </cell>
          <cell r="C3893">
            <v>0</v>
          </cell>
          <cell r="D3893">
            <v>25026.499999999989</v>
          </cell>
        </row>
        <row r="3894">
          <cell r="A3894">
            <v>36766</v>
          </cell>
          <cell r="B3894">
            <v>36766</v>
          </cell>
          <cell r="C3894">
            <v>0</v>
          </cell>
          <cell r="D3894">
            <v>25026.499999999989</v>
          </cell>
        </row>
        <row r="3895">
          <cell r="A3895">
            <v>36767</v>
          </cell>
          <cell r="B3895">
            <v>36767</v>
          </cell>
          <cell r="C3895">
            <v>0</v>
          </cell>
          <cell r="D3895">
            <v>25026.499999999989</v>
          </cell>
        </row>
        <row r="3896">
          <cell r="A3896">
            <v>36768</v>
          </cell>
          <cell r="B3896">
            <v>36768</v>
          </cell>
          <cell r="C3896">
            <v>0</v>
          </cell>
          <cell r="D3896">
            <v>25026.499999999989</v>
          </cell>
        </row>
        <row r="3897">
          <cell r="A3897">
            <v>36769</v>
          </cell>
          <cell r="B3897">
            <v>36769</v>
          </cell>
          <cell r="C3897">
            <v>0</v>
          </cell>
          <cell r="D3897">
            <v>25026.499999999989</v>
          </cell>
        </row>
        <row r="3898">
          <cell r="A3898">
            <v>36770</v>
          </cell>
          <cell r="B3898">
            <v>36770</v>
          </cell>
        </row>
        <row r="3899">
          <cell r="A3899">
            <v>36771</v>
          </cell>
          <cell r="B3899">
            <v>36771</v>
          </cell>
        </row>
        <row r="3900">
          <cell r="A3900">
            <v>36772</v>
          </cell>
          <cell r="B3900">
            <v>36772</v>
          </cell>
        </row>
        <row r="3901">
          <cell r="A3901">
            <v>36773</v>
          </cell>
          <cell r="B3901">
            <v>36773</v>
          </cell>
        </row>
        <row r="3902">
          <cell r="A3902">
            <v>36774</v>
          </cell>
          <cell r="B3902">
            <v>36774</v>
          </cell>
        </row>
        <row r="3903">
          <cell r="A3903">
            <v>36775</v>
          </cell>
          <cell r="B3903">
            <v>36775</v>
          </cell>
        </row>
        <row r="3904">
          <cell r="A3904">
            <v>36776</v>
          </cell>
          <cell r="B3904">
            <v>36776</v>
          </cell>
        </row>
        <row r="3905">
          <cell r="A3905">
            <v>36777</v>
          </cell>
          <cell r="B3905">
            <v>36777</v>
          </cell>
        </row>
        <row r="3906">
          <cell r="A3906">
            <v>36778</v>
          </cell>
          <cell r="B3906">
            <v>36778</v>
          </cell>
        </row>
        <row r="3907">
          <cell r="A3907">
            <v>36779</v>
          </cell>
          <cell r="B3907">
            <v>36779</v>
          </cell>
        </row>
        <row r="3908">
          <cell r="A3908">
            <v>36780</v>
          </cell>
          <cell r="B3908">
            <v>36780</v>
          </cell>
        </row>
        <row r="3909">
          <cell r="A3909">
            <v>36781</v>
          </cell>
          <cell r="B3909">
            <v>36781</v>
          </cell>
        </row>
        <row r="3910">
          <cell r="A3910">
            <v>36782</v>
          </cell>
          <cell r="B3910">
            <v>36782</v>
          </cell>
        </row>
        <row r="3911">
          <cell r="A3911">
            <v>36783</v>
          </cell>
          <cell r="B3911">
            <v>36783</v>
          </cell>
        </row>
        <row r="3912">
          <cell r="A3912">
            <v>36784</v>
          </cell>
          <cell r="B3912">
            <v>36784</v>
          </cell>
        </row>
        <row r="3913">
          <cell r="A3913">
            <v>36785</v>
          </cell>
          <cell r="B3913">
            <v>36785</v>
          </cell>
        </row>
        <row r="3914">
          <cell r="A3914">
            <v>36786</v>
          </cell>
          <cell r="B3914">
            <v>36786</v>
          </cell>
        </row>
        <row r="3915">
          <cell r="A3915">
            <v>36787</v>
          </cell>
          <cell r="B3915">
            <v>36787</v>
          </cell>
        </row>
        <row r="3916">
          <cell r="A3916">
            <v>36788</v>
          </cell>
          <cell r="B3916">
            <v>36788</v>
          </cell>
        </row>
        <row r="3917">
          <cell r="A3917">
            <v>36789</v>
          </cell>
          <cell r="B3917">
            <v>36789</v>
          </cell>
        </row>
        <row r="3918">
          <cell r="A3918">
            <v>36790</v>
          </cell>
          <cell r="B3918">
            <v>36790</v>
          </cell>
        </row>
        <row r="3919">
          <cell r="A3919">
            <v>36791</v>
          </cell>
          <cell r="B3919">
            <v>36791</v>
          </cell>
        </row>
        <row r="3920">
          <cell r="A3920">
            <v>36792</v>
          </cell>
          <cell r="B3920">
            <v>36792</v>
          </cell>
        </row>
        <row r="3921">
          <cell r="A3921">
            <v>36793</v>
          </cell>
          <cell r="B3921">
            <v>36793</v>
          </cell>
        </row>
        <row r="3922">
          <cell r="A3922">
            <v>36794</v>
          </cell>
          <cell r="B3922">
            <v>36794</v>
          </cell>
        </row>
        <row r="3923">
          <cell r="A3923">
            <v>36795</v>
          </cell>
          <cell r="B3923">
            <v>36795</v>
          </cell>
        </row>
        <row r="3924">
          <cell r="A3924">
            <v>36796</v>
          </cell>
          <cell r="B3924">
            <v>36796</v>
          </cell>
        </row>
        <row r="3925">
          <cell r="A3925">
            <v>36797</v>
          </cell>
          <cell r="B3925">
            <v>36797</v>
          </cell>
        </row>
        <row r="3926">
          <cell r="A3926">
            <v>36798</v>
          </cell>
          <cell r="B3926">
            <v>36798</v>
          </cell>
        </row>
        <row r="3927">
          <cell r="A3927">
            <v>36799</v>
          </cell>
          <cell r="B3927">
            <v>36799</v>
          </cell>
        </row>
        <row r="3928">
          <cell r="A3928">
            <v>36800</v>
          </cell>
          <cell r="B3928">
            <v>36800</v>
          </cell>
        </row>
        <row r="3929">
          <cell r="A3929">
            <v>36801</v>
          </cell>
          <cell r="B3929">
            <v>36801</v>
          </cell>
        </row>
        <row r="3930">
          <cell r="A3930">
            <v>36802</v>
          </cell>
          <cell r="B3930">
            <v>36802</v>
          </cell>
        </row>
        <row r="3931">
          <cell r="A3931">
            <v>36803</v>
          </cell>
          <cell r="B3931">
            <v>36803</v>
          </cell>
        </row>
        <row r="3932">
          <cell r="A3932">
            <v>36804</v>
          </cell>
          <cell r="B3932">
            <v>36804</v>
          </cell>
        </row>
        <row r="3933">
          <cell r="A3933">
            <v>36805</v>
          </cell>
          <cell r="B3933">
            <v>36805</v>
          </cell>
        </row>
        <row r="3934">
          <cell r="A3934">
            <v>36806</v>
          </cell>
          <cell r="B3934">
            <v>36806</v>
          </cell>
        </row>
        <row r="3935">
          <cell r="A3935">
            <v>36807</v>
          </cell>
          <cell r="B3935">
            <v>36807</v>
          </cell>
        </row>
        <row r="3936">
          <cell r="A3936">
            <v>36808</v>
          </cell>
          <cell r="B3936">
            <v>36808</v>
          </cell>
        </row>
        <row r="3937">
          <cell r="A3937">
            <v>36809</v>
          </cell>
          <cell r="B3937">
            <v>36809</v>
          </cell>
        </row>
        <row r="3938">
          <cell r="A3938">
            <v>36810</v>
          </cell>
          <cell r="B3938">
            <v>36810</v>
          </cell>
        </row>
        <row r="3939">
          <cell r="A3939">
            <v>36811</v>
          </cell>
          <cell r="B3939">
            <v>36811</v>
          </cell>
        </row>
        <row r="3940">
          <cell r="A3940">
            <v>36812</v>
          </cell>
          <cell r="B3940">
            <v>36812</v>
          </cell>
        </row>
        <row r="3941">
          <cell r="A3941">
            <v>36813</v>
          </cell>
          <cell r="B3941">
            <v>36813</v>
          </cell>
        </row>
        <row r="3942">
          <cell r="A3942">
            <v>36814</v>
          </cell>
          <cell r="B3942">
            <v>36814</v>
          </cell>
        </row>
        <row r="3943">
          <cell r="A3943">
            <v>36815</v>
          </cell>
          <cell r="B3943">
            <v>36815</v>
          </cell>
        </row>
        <row r="3944">
          <cell r="A3944">
            <v>36816</v>
          </cell>
          <cell r="B3944">
            <v>36816</v>
          </cell>
        </row>
        <row r="3945">
          <cell r="A3945">
            <v>36817</v>
          </cell>
          <cell r="B3945">
            <v>36817</v>
          </cell>
        </row>
        <row r="3946">
          <cell r="A3946">
            <v>36818</v>
          </cell>
          <cell r="B3946">
            <v>36818</v>
          </cell>
        </row>
        <row r="3947">
          <cell r="A3947">
            <v>36819</v>
          </cell>
          <cell r="B3947">
            <v>36819</v>
          </cell>
        </row>
        <row r="3948">
          <cell r="A3948">
            <v>36820</v>
          </cell>
          <cell r="B3948">
            <v>36820</v>
          </cell>
        </row>
        <row r="3949">
          <cell r="A3949">
            <v>36821</v>
          </cell>
          <cell r="B3949">
            <v>36821</v>
          </cell>
        </row>
        <row r="3950">
          <cell r="A3950">
            <v>36822</v>
          </cell>
          <cell r="B3950">
            <v>36822</v>
          </cell>
        </row>
        <row r="3951">
          <cell r="A3951">
            <v>36823</v>
          </cell>
          <cell r="B3951">
            <v>36823</v>
          </cell>
        </row>
        <row r="3952">
          <cell r="A3952">
            <v>36824</v>
          </cell>
          <cell r="B3952">
            <v>36824</v>
          </cell>
        </row>
        <row r="3953">
          <cell r="A3953">
            <v>36825</v>
          </cell>
          <cell r="B3953">
            <v>36825</v>
          </cell>
        </row>
        <row r="3954">
          <cell r="A3954">
            <v>36826</v>
          </cell>
          <cell r="B3954">
            <v>36826</v>
          </cell>
        </row>
        <row r="3955">
          <cell r="A3955">
            <v>36827</v>
          </cell>
          <cell r="B3955">
            <v>36827</v>
          </cell>
        </row>
        <row r="3956">
          <cell r="A3956">
            <v>36828</v>
          </cell>
          <cell r="B3956">
            <v>36828</v>
          </cell>
        </row>
        <row r="3957">
          <cell r="A3957">
            <v>36829</v>
          </cell>
          <cell r="B3957">
            <v>36829</v>
          </cell>
        </row>
        <row r="3958">
          <cell r="A3958">
            <v>36830</v>
          </cell>
          <cell r="B3958">
            <v>36830</v>
          </cell>
        </row>
        <row r="3959">
          <cell r="A3959">
            <v>36831</v>
          </cell>
          <cell r="B3959">
            <v>36831</v>
          </cell>
        </row>
        <row r="3960">
          <cell r="A3960">
            <v>36832</v>
          </cell>
          <cell r="B3960">
            <v>36832</v>
          </cell>
        </row>
        <row r="3961">
          <cell r="A3961">
            <v>36833</v>
          </cell>
          <cell r="B3961">
            <v>36833</v>
          </cell>
        </row>
        <row r="3962">
          <cell r="A3962">
            <v>36834</v>
          </cell>
          <cell r="B3962">
            <v>36834</v>
          </cell>
        </row>
        <row r="3963">
          <cell r="A3963">
            <v>36835</v>
          </cell>
          <cell r="B3963">
            <v>36835</v>
          </cell>
        </row>
        <row r="3964">
          <cell r="A3964">
            <v>36836</v>
          </cell>
          <cell r="B3964">
            <v>36836</v>
          </cell>
        </row>
        <row r="3965">
          <cell r="A3965">
            <v>36837</v>
          </cell>
          <cell r="B3965">
            <v>36837</v>
          </cell>
        </row>
        <row r="3966">
          <cell r="A3966">
            <v>36838</v>
          </cell>
          <cell r="B3966">
            <v>36838</v>
          </cell>
        </row>
        <row r="3967">
          <cell r="A3967">
            <v>36839</v>
          </cell>
          <cell r="B3967">
            <v>36839</v>
          </cell>
        </row>
        <row r="3968">
          <cell r="A3968">
            <v>36840</v>
          </cell>
          <cell r="B3968">
            <v>36840</v>
          </cell>
        </row>
        <row r="3969">
          <cell r="A3969">
            <v>36841</v>
          </cell>
          <cell r="B3969">
            <v>36841</v>
          </cell>
        </row>
        <row r="3970">
          <cell r="A3970">
            <v>36842</v>
          </cell>
          <cell r="B3970">
            <v>36842</v>
          </cell>
        </row>
        <row r="3971">
          <cell r="A3971">
            <v>36843</v>
          </cell>
          <cell r="B3971">
            <v>36843</v>
          </cell>
        </row>
        <row r="3972">
          <cell r="A3972">
            <v>36844</v>
          </cell>
          <cell r="B3972">
            <v>36844</v>
          </cell>
        </row>
        <row r="3973">
          <cell r="A3973">
            <v>36845</v>
          </cell>
          <cell r="B3973">
            <v>36845</v>
          </cell>
        </row>
        <row r="3974">
          <cell r="A3974">
            <v>36846</v>
          </cell>
          <cell r="B3974">
            <v>36846</v>
          </cell>
        </row>
        <row r="3975">
          <cell r="A3975">
            <v>36847</v>
          </cell>
          <cell r="B3975">
            <v>36847</v>
          </cell>
        </row>
        <row r="3976">
          <cell r="A3976">
            <v>36848</v>
          </cell>
          <cell r="B3976">
            <v>36848</v>
          </cell>
        </row>
        <row r="3977">
          <cell r="A3977">
            <v>36849</v>
          </cell>
          <cell r="B3977">
            <v>36849</v>
          </cell>
        </row>
        <row r="3978">
          <cell r="A3978">
            <v>36850</v>
          </cell>
          <cell r="B3978">
            <v>36850</v>
          </cell>
        </row>
        <row r="3979">
          <cell r="A3979">
            <v>36851</v>
          </cell>
          <cell r="B3979">
            <v>36851</v>
          </cell>
        </row>
        <row r="3980">
          <cell r="A3980">
            <v>36852</v>
          </cell>
          <cell r="B3980">
            <v>36852</v>
          </cell>
        </row>
        <row r="3981">
          <cell r="A3981">
            <v>36853</v>
          </cell>
          <cell r="B3981">
            <v>36853</v>
          </cell>
        </row>
        <row r="3982">
          <cell r="A3982">
            <v>36854</v>
          </cell>
          <cell r="B3982">
            <v>36854</v>
          </cell>
        </row>
        <row r="3983">
          <cell r="A3983">
            <v>36855</v>
          </cell>
          <cell r="B3983">
            <v>36855</v>
          </cell>
        </row>
        <row r="3984">
          <cell r="A3984">
            <v>36856</v>
          </cell>
          <cell r="B3984">
            <v>36856</v>
          </cell>
        </row>
        <row r="3985">
          <cell r="A3985">
            <v>36857</v>
          </cell>
          <cell r="B3985">
            <v>36857</v>
          </cell>
        </row>
        <row r="3986">
          <cell r="A3986">
            <v>36858</v>
          </cell>
          <cell r="B3986">
            <v>36858</v>
          </cell>
        </row>
        <row r="3987">
          <cell r="A3987">
            <v>36859</v>
          </cell>
          <cell r="B3987">
            <v>36859</v>
          </cell>
        </row>
        <row r="3988">
          <cell r="A3988">
            <v>36860</v>
          </cell>
          <cell r="B3988">
            <v>36860</v>
          </cell>
        </row>
        <row r="3989">
          <cell r="A3989">
            <v>36861</v>
          </cell>
          <cell r="B3989">
            <v>36861</v>
          </cell>
        </row>
        <row r="3990">
          <cell r="A3990">
            <v>36862</v>
          </cell>
          <cell r="B3990">
            <v>36862</v>
          </cell>
        </row>
        <row r="3991">
          <cell r="A3991">
            <v>36863</v>
          </cell>
          <cell r="B3991">
            <v>36863</v>
          </cell>
        </row>
        <row r="3992">
          <cell r="A3992">
            <v>36864</v>
          </cell>
          <cell r="B3992">
            <v>36864</v>
          </cell>
        </row>
        <row r="3993">
          <cell r="A3993">
            <v>36865</v>
          </cell>
          <cell r="B3993">
            <v>36865</v>
          </cell>
        </row>
        <row r="3994">
          <cell r="A3994">
            <v>36866</v>
          </cell>
          <cell r="B3994">
            <v>36866</v>
          </cell>
        </row>
        <row r="3995">
          <cell r="A3995">
            <v>36867</v>
          </cell>
          <cell r="B3995">
            <v>36867</v>
          </cell>
        </row>
        <row r="3996">
          <cell r="A3996">
            <v>36868</v>
          </cell>
          <cell r="B3996">
            <v>36868</v>
          </cell>
        </row>
        <row r="3997">
          <cell r="A3997">
            <v>36869</v>
          </cell>
          <cell r="B3997">
            <v>36869</v>
          </cell>
        </row>
        <row r="3998">
          <cell r="A3998">
            <v>36870</v>
          </cell>
          <cell r="B3998">
            <v>36870</v>
          </cell>
        </row>
        <row r="3999">
          <cell r="A3999">
            <v>36871</v>
          </cell>
          <cell r="B3999">
            <v>36871</v>
          </cell>
        </row>
        <row r="4000">
          <cell r="A4000">
            <v>36872</v>
          </cell>
          <cell r="B4000">
            <v>36872</v>
          </cell>
        </row>
        <row r="4001">
          <cell r="A4001">
            <v>36873</v>
          </cell>
          <cell r="B4001">
            <v>36873</v>
          </cell>
        </row>
        <row r="4002">
          <cell r="A4002">
            <v>36874</v>
          </cell>
          <cell r="B4002">
            <v>36874</v>
          </cell>
        </row>
        <row r="4003">
          <cell r="A4003">
            <v>36875</v>
          </cell>
          <cell r="B4003">
            <v>36875</v>
          </cell>
        </row>
        <row r="4004">
          <cell r="A4004">
            <v>36876</v>
          </cell>
          <cell r="B4004">
            <v>36876</v>
          </cell>
        </row>
        <row r="4005">
          <cell r="A4005">
            <v>36877</v>
          </cell>
          <cell r="B4005">
            <v>36877</v>
          </cell>
        </row>
        <row r="4006">
          <cell r="A4006">
            <v>36878</v>
          </cell>
          <cell r="B4006">
            <v>36878</v>
          </cell>
        </row>
        <row r="4007">
          <cell r="A4007">
            <v>36879</v>
          </cell>
          <cell r="B4007">
            <v>36879</v>
          </cell>
        </row>
        <row r="4008">
          <cell r="A4008">
            <v>36880</v>
          </cell>
          <cell r="B4008">
            <v>36880</v>
          </cell>
        </row>
        <row r="4009">
          <cell r="A4009">
            <v>36881</v>
          </cell>
          <cell r="B4009">
            <v>36881</v>
          </cell>
        </row>
        <row r="4010">
          <cell r="A4010">
            <v>36882</v>
          </cell>
          <cell r="B4010">
            <v>36882</v>
          </cell>
        </row>
        <row r="4011">
          <cell r="A4011">
            <v>36883</v>
          </cell>
          <cell r="B4011">
            <v>36883</v>
          </cell>
        </row>
        <row r="4012">
          <cell r="A4012">
            <v>36884</v>
          </cell>
          <cell r="B4012">
            <v>36884</v>
          </cell>
        </row>
        <row r="4013">
          <cell r="A4013">
            <v>36885</v>
          </cell>
          <cell r="B4013">
            <v>36885</v>
          </cell>
        </row>
        <row r="4014">
          <cell r="A4014">
            <v>36886</v>
          </cell>
          <cell r="B4014">
            <v>36886</v>
          </cell>
        </row>
        <row r="4015">
          <cell r="A4015">
            <v>36887</v>
          </cell>
          <cell r="B4015">
            <v>36887</v>
          </cell>
        </row>
        <row r="4016">
          <cell r="A4016">
            <v>36888</v>
          </cell>
          <cell r="B4016">
            <v>36888</v>
          </cell>
        </row>
        <row r="4017">
          <cell r="A4017">
            <v>36889</v>
          </cell>
          <cell r="B4017">
            <v>36889</v>
          </cell>
        </row>
        <row r="4018">
          <cell r="A4018">
            <v>36890</v>
          </cell>
          <cell r="B4018">
            <v>36890</v>
          </cell>
        </row>
        <row r="4019">
          <cell r="A4019">
            <v>36891</v>
          </cell>
          <cell r="B4019">
            <v>36891</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L_Braun"/>
      <sheetName val="BHKW Gas"/>
      <sheetName val="TW"/>
      <sheetName val="HVTM"/>
      <sheetName val="JDL"/>
      <sheetName val="KLD_DWD"/>
    </sheetNames>
    <sheetDataSet>
      <sheetData sheetId="0"/>
      <sheetData sheetId="1"/>
      <sheetData sheetId="2"/>
      <sheetData sheetId="3" refreshError="1"/>
      <sheetData sheetId="4" refreshError="1"/>
      <sheetData sheetId="5">
        <row r="2">
          <cell r="AX2">
            <v>-15</v>
          </cell>
        </row>
        <row r="8">
          <cell r="Z8">
            <v>3715.400000000001</v>
          </cell>
          <cell r="AA8">
            <v>3865.599999999999</v>
          </cell>
          <cell r="AB8">
            <v>4073.5000000000032</v>
          </cell>
          <cell r="AC8">
            <v>4038.1000000000022</v>
          </cell>
          <cell r="AD8">
            <v>4047.6</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ktliste"/>
      <sheetName val="Übersicht"/>
      <sheetName val="Bemerkungen"/>
      <sheetName val="Wärme"/>
      <sheetName val="Wärme1 drucken"/>
      <sheetName val="Wärme2 drucken"/>
      <sheetName val="Strom"/>
      <sheetName val="Strom1 drucken"/>
      <sheetName val="Strom2 drucken"/>
      <sheetName val="Begehungstermine"/>
      <sheetName val="Messungen"/>
      <sheetName val="GT1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mpenerfassung"/>
      <sheetName val="Tabelle2"/>
      <sheetName val="Tabelle3"/>
    </sheetNames>
    <sheetDataSet>
      <sheetData sheetId="0">
        <row r="56">
          <cell r="A56" t="str">
            <v>Gebäude</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echnungsbogen gesamt"/>
      <sheetName val="Summary"/>
      <sheetName val="BI-VWJ"/>
      <sheetName val="SI-VWJ"/>
      <sheetName val="SI-PVWJ"/>
      <sheetName val="SI-PKWJ"/>
      <sheetName val="BI-VSJ"/>
      <sheetName val="SI-VSJ"/>
      <sheetName val="SI-PKSJ"/>
      <sheetName val="Listen"/>
      <sheetName val="GTZ"/>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ow r="2">
          <cell r="G2" t="str">
            <v>Verbrauchsbericht</v>
          </cell>
        </row>
        <row r="3">
          <cell r="G3" t="str">
            <v>Kostenbericht</v>
          </cell>
        </row>
        <row r="4">
          <cell r="G4" t="str">
            <v>Analysebericht</v>
          </cell>
        </row>
      </sheetData>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3"/>
    </sheetNames>
    <definedNames>
      <definedName name="Hinzufügen_BeiKlick"/>
      <definedName name="Löschen_BeiKlick"/>
      <definedName name="SortiertDazu_BeiKlick"/>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Varianten Geb 1,2,3"/>
      <sheetName val="MN Geb 1,2,3 "/>
      <sheetName val="DP Geb 1,2,3 "/>
      <sheetName val="GB Var. 2 Geb 1,2,3"/>
      <sheetName val="GB Var. 6 Geb 1,2,3"/>
      <sheetName val="Varianten Geb 5"/>
      <sheetName val="MN Geb 5"/>
      <sheetName val="DP Geb 5"/>
      <sheetName val="GB Var. 2 Geb 5"/>
      <sheetName val="Varianten Geb 6,7,8,9"/>
      <sheetName val="MN Geb 6"/>
      <sheetName val="MN Geb 7,8,9"/>
      <sheetName val="DP Geb 6,7,8,9"/>
      <sheetName val="GB Var. 1 Geb 6,7,8,9"/>
      <sheetName val="GB Var. 2 Geb 6,7,8,9"/>
      <sheetName val="Diagramme"/>
      <sheetName val="Varianten Geb 10"/>
      <sheetName val="MN Geb 10"/>
      <sheetName val="DP Geb 10"/>
      <sheetName val="GB Var 2 Geb 10"/>
      <sheetName val="GB Var 5 Geb 10"/>
      <sheetName val="Pelletsbereitstellung"/>
      <sheetName val="MN Geb 11,12,13,14,15"/>
      <sheetName val="GB Geb 11"/>
      <sheetName val="GB Geb 12"/>
      <sheetName val="GB Geb 13"/>
      <sheetName val="GB Geb 14"/>
      <sheetName val="GB Geb 15"/>
      <sheetName val="Instandhaltung_HA"/>
      <sheetName val="Stundenlohn&amp;Gemeinkosten_HA"/>
      <sheetName val="Produktliste"/>
      <sheetName val="Investliste"/>
      <sheetName val="Investliste (2)"/>
      <sheetName val="Variante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sheetData sheetId="26"/>
      <sheetData sheetId="27"/>
      <sheetData sheetId="28"/>
      <sheetData sheetId="29">
        <row r="37">
          <cell r="D37">
            <v>0.05</v>
          </cell>
        </row>
      </sheetData>
      <sheetData sheetId="30">
        <row r="20">
          <cell r="J20">
            <v>1.1807795690814853</v>
          </cell>
        </row>
        <row r="42">
          <cell r="F42">
            <v>3.2389274717224588E-2</v>
          </cell>
        </row>
      </sheetData>
      <sheetData sheetId="31" refreshError="1"/>
      <sheetData sheetId="32">
        <row r="150">
          <cell r="C150">
            <v>1.3010242513241204</v>
          </cell>
        </row>
      </sheetData>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bäude und Zentralen"/>
      <sheetName val="Übersicht Lüftung+Kälte"/>
      <sheetName val="Medien-Übersicht"/>
      <sheetName val="Medien-Flüsse &amp; Zähler"/>
      <sheetName val="Medien-Ablesungen &amp; Verbrauch"/>
      <sheetName val="Basis 04 05 06- Abrechnungen "/>
      <sheetName val="Datenpunkte GLT"/>
      <sheetName val="ISPs"/>
      <sheetName val="Legende DPs"/>
      <sheetName val="Investition"/>
      <sheetName val="Einsparungen"/>
      <sheetName val="Leistungsübersicht"/>
      <sheetName val="Ansätze"/>
      <sheetName val="Massnahmen"/>
      <sheetName val="BL"/>
      <sheetName val="Bilanz"/>
      <sheetName val="Detail"/>
      <sheetName val="Wärmeverlauf"/>
      <sheetName val="Bilanz o BHKW"/>
      <sheetName val="Bilanz red RW"/>
      <sheetName val="Diagramme"/>
      <sheetName val="Detail red RW"/>
      <sheetName val="Wärmeverlauf red RW"/>
      <sheetName val="Bilanz red RW o BHKW"/>
      <sheetName val="RLT"/>
      <sheetName val="RLT Ausl"/>
      <sheetName val="Übersicht Lüftung+Kälte_2"/>
      <sheetName val="Instandhaltung_HA"/>
      <sheetName val="Stundenlohn&amp;Gemeinkosten_HA"/>
      <sheetName val="Stundenlohn&amp;Gemeinkosten_NA"/>
      <sheetName val="Instandhaltung_NA"/>
      <sheetName val="C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G1">
            <v>0.78</v>
          </cell>
          <cell r="N1">
            <v>10</v>
          </cell>
        </row>
        <row r="37">
          <cell r="D37">
            <v>0.05</v>
          </cell>
        </row>
        <row r="38">
          <cell r="D38">
            <v>0.2</v>
          </cell>
        </row>
      </sheetData>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3"/>
    </sheetNames>
    <definedNames>
      <definedName name="Hinzufügen_BeiKlick"/>
    </defined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GTZ"/>
      <sheetName val="AnwendungsBeispiele"/>
    </sheetNames>
    <sheetDataSet>
      <sheetData sheetId="0"/>
      <sheetData sheetId="1"/>
      <sheetData sheetId="2"/>
      <sheetData sheetId="3"/>
      <sheetData sheetId="4"/>
      <sheetData sheetId="5">
        <row r="11">
          <cell r="D11" t="str">
            <v>04081#31.12.1997</v>
          </cell>
          <cell r="E11">
            <v>0</v>
          </cell>
          <cell r="F11">
            <v>0</v>
          </cell>
          <cell r="G11">
            <v>0</v>
          </cell>
          <cell r="H11" t="str">
            <v>04081</v>
          </cell>
          <cell r="I11">
            <v>35795</v>
          </cell>
          <cell r="J11">
            <v>0</v>
          </cell>
        </row>
        <row r="12">
          <cell r="D12" t="str">
            <v>04081#01.01.1998</v>
          </cell>
          <cell r="E12">
            <v>3.4</v>
          </cell>
          <cell r="F12">
            <v>1</v>
          </cell>
          <cell r="G12">
            <v>16.600000000000001</v>
          </cell>
          <cell r="H12" t="str">
            <v>04081</v>
          </cell>
          <cell r="I12">
            <v>35796</v>
          </cell>
          <cell r="J12">
            <v>16.600000000000001</v>
          </cell>
        </row>
        <row r="13">
          <cell r="D13" t="str">
            <v>04081#02.01.1998</v>
          </cell>
          <cell r="E13">
            <v>7.4</v>
          </cell>
          <cell r="F13">
            <v>1</v>
          </cell>
          <cell r="G13">
            <v>29.2</v>
          </cell>
          <cell r="H13" t="str">
            <v>04081</v>
          </cell>
          <cell r="I13">
            <v>35797</v>
          </cell>
          <cell r="J13">
            <v>29.200000000000003</v>
          </cell>
        </row>
        <row r="14">
          <cell r="D14" t="str">
            <v>04081#03.01.1998</v>
          </cell>
          <cell r="E14">
            <v>7.7</v>
          </cell>
          <cell r="F14">
            <v>1</v>
          </cell>
          <cell r="G14">
            <v>41.5</v>
          </cell>
          <cell r="H14" t="str">
            <v>04081</v>
          </cell>
          <cell r="I14">
            <v>35798</v>
          </cell>
          <cell r="J14">
            <v>41.5</v>
          </cell>
        </row>
        <row r="15">
          <cell r="D15" t="str">
            <v>04081#04.01.1998</v>
          </cell>
          <cell r="E15">
            <v>6.1</v>
          </cell>
          <cell r="F15">
            <v>1</v>
          </cell>
          <cell r="G15">
            <v>55.4</v>
          </cell>
          <cell r="H15" t="str">
            <v>04081</v>
          </cell>
          <cell r="I15">
            <v>35799</v>
          </cell>
          <cell r="J15">
            <v>55.4</v>
          </cell>
        </row>
        <row r="16">
          <cell r="D16" t="str">
            <v>04081#05.01.1998</v>
          </cell>
          <cell r="E16">
            <v>7.2</v>
          </cell>
          <cell r="F16">
            <v>1</v>
          </cell>
          <cell r="G16">
            <v>68.2</v>
          </cell>
          <cell r="H16" t="str">
            <v>04081</v>
          </cell>
          <cell r="I16">
            <v>35800</v>
          </cell>
          <cell r="J16">
            <v>68.2</v>
          </cell>
        </row>
        <row r="17">
          <cell r="D17" t="str">
            <v>04081#06.01.1998</v>
          </cell>
          <cell r="E17">
            <v>3.6</v>
          </cell>
          <cell r="F17">
            <v>1</v>
          </cell>
          <cell r="G17">
            <v>84.6</v>
          </cell>
          <cell r="H17" t="str">
            <v>04081</v>
          </cell>
          <cell r="I17">
            <v>35801</v>
          </cell>
          <cell r="J17">
            <v>84.6</v>
          </cell>
        </row>
        <row r="18">
          <cell r="D18" t="str">
            <v>04081#07.01.1998</v>
          </cell>
          <cell r="E18">
            <v>9.4</v>
          </cell>
          <cell r="F18">
            <v>1</v>
          </cell>
          <cell r="G18">
            <v>95.2</v>
          </cell>
          <cell r="H18" t="str">
            <v>04081</v>
          </cell>
          <cell r="I18">
            <v>35802</v>
          </cell>
          <cell r="J18">
            <v>95.199999999999989</v>
          </cell>
        </row>
        <row r="19">
          <cell r="D19" t="str">
            <v>04081#08.01.1998</v>
          </cell>
          <cell r="E19">
            <v>6.9</v>
          </cell>
          <cell r="F19">
            <v>1</v>
          </cell>
          <cell r="G19">
            <v>108.3</v>
          </cell>
          <cell r="H19" t="str">
            <v>04081</v>
          </cell>
          <cell r="I19">
            <v>35803</v>
          </cell>
          <cell r="J19">
            <v>108.29999999999998</v>
          </cell>
        </row>
        <row r="20">
          <cell r="D20" t="str">
            <v>04081#09.01.1998</v>
          </cell>
          <cell r="E20">
            <v>9.8000000000000007</v>
          </cell>
          <cell r="F20">
            <v>1</v>
          </cell>
          <cell r="G20">
            <v>118.5</v>
          </cell>
          <cell r="H20" t="str">
            <v>04081</v>
          </cell>
          <cell r="I20">
            <v>35804</v>
          </cell>
          <cell r="J20">
            <v>118.49999999999999</v>
          </cell>
        </row>
        <row r="21">
          <cell r="D21" t="str">
            <v>04081#10.01.1998</v>
          </cell>
          <cell r="E21">
            <v>4.5999999999999996</v>
          </cell>
          <cell r="F21">
            <v>1</v>
          </cell>
          <cell r="G21">
            <v>133.9</v>
          </cell>
          <cell r="H21" t="str">
            <v>04081</v>
          </cell>
          <cell r="I21">
            <v>35805</v>
          </cell>
          <cell r="J21">
            <v>133.89999999999998</v>
          </cell>
        </row>
        <row r="22">
          <cell r="D22" t="str">
            <v>04081#11.01.1998</v>
          </cell>
          <cell r="E22">
            <v>3.2</v>
          </cell>
          <cell r="F22">
            <v>1</v>
          </cell>
          <cell r="G22">
            <v>150.69999999999999</v>
          </cell>
          <cell r="H22" t="str">
            <v>04081</v>
          </cell>
          <cell r="I22">
            <v>35806</v>
          </cell>
          <cell r="J22">
            <v>150.69999999999999</v>
          </cell>
        </row>
        <row r="23">
          <cell r="D23" t="str">
            <v>04081#12.01.1998</v>
          </cell>
          <cell r="E23">
            <v>0.4</v>
          </cell>
          <cell r="F23">
            <v>1</v>
          </cell>
          <cell r="G23">
            <v>170.3</v>
          </cell>
          <cell r="H23" t="str">
            <v>04081</v>
          </cell>
          <cell r="I23">
            <v>35807</v>
          </cell>
          <cell r="J23">
            <v>170.29999999999998</v>
          </cell>
        </row>
        <row r="24">
          <cell r="D24" t="str">
            <v>04081#13.01.1998</v>
          </cell>
          <cell r="E24">
            <v>0.2</v>
          </cell>
          <cell r="F24">
            <v>1</v>
          </cell>
          <cell r="G24">
            <v>190.1</v>
          </cell>
          <cell r="H24" t="str">
            <v>04081</v>
          </cell>
          <cell r="I24">
            <v>35808</v>
          </cell>
          <cell r="J24">
            <v>190.1</v>
          </cell>
        </row>
        <row r="25">
          <cell r="D25" t="str">
            <v>04081#14.01.1998</v>
          </cell>
          <cell r="E25">
            <v>2.8</v>
          </cell>
          <cell r="F25">
            <v>1</v>
          </cell>
          <cell r="G25">
            <v>207.3</v>
          </cell>
          <cell r="H25" t="str">
            <v>04081</v>
          </cell>
          <cell r="I25">
            <v>35809</v>
          </cell>
          <cell r="J25">
            <v>207.29999999999998</v>
          </cell>
        </row>
        <row r="26">
          <cell r="D26" t="str">
            <v>04081#15.01.1998</v>
          </cell>
          <cell r="E26">
            <v>4.3</v>
          </cell>
          <cell r="F26">
            <v>1</v>
          </cell>
          <cell r="G26">
            <v>223</v>
          </cell>
          <cell r="H26" t="str">
            <v>04081</v>
          </cell>
          <cell r="I26">
            <v>35810</v>
          </cell>
          <cell r="J26">
            <v>222.99999999999997</v>
          </cell>
        </row>
        <row r="27">
          <cell r="D27" t="str">
            <v>04081#16.01.1998</v>
          </cell>
          <cell r="E27">
            <v>5.6</v>
          </cell>
          <cell r="F27">
            <v>1</v>
          </cell>
          <cell r="G27">
            <v>237.4</v>
          </cell>
          <cell r="H27" t="str">
            <v>04081</v>
          </cell>
          <cell r="I27">
            <v>35811</v>
          </cell>
          <cell r="J27">
            <v>237.39999999999998</v>
          </cell>
        </row>
        <row r="28">
          <cell r="D28" t="str">
            <v>04081#17.01.1998</v>
          </cell>
          <cell r="E28">
            <v>2.4</v>
          </cell>
          <cell r="F28">
            <v>1</v>
          </cell>
          <cell r="G28">
            <v>255</v>
          </cell>
          <cell r="H28" t="str">
            <v>04081</v>
          </cell>
          <cell r="I28">
            <v>35812</v>
          </cell>
          <cell r="J28">
            <v>254.99999999999997</v>
          </cell>
        </row>
        <row r="29">
          <cell r="D29" t="str">
            <v>04081#18.01.1998</v>
          </cell>
          <cell r="E29">
            <v>2.6</v>
          </cell>
          <cell r="F29">
            <v>1</v>
          </cell>
          <cell r="G29">
            <v>272.39999999999998</v>
          </cell>
          <cell r="H29" t="str">
            <v>04081</v>
          </cell>
          <cell r="I29">
            <v>35813</v>
          </cell>
          <cell r="J29">
            <v>272.39999999999998</v>
          </cell>
        </row>
        <row r="30">
          <cell r="D30" t="str">
            <v>04081#19.01.1998</v>
          </cell>
          <cell r="E30">
            <v>3.2</v>
          </cell>
          <cell r="F30">
            <v>1</v>
          </cell>
          <cell r="G30">
            <v>289.2</v>
          </cell>
          <cell r="H30" t="str">
            <v>04081</v>
          </cell>
          <cell r="I30">
            <v>35814</v>
          </cell>
          <cell r="J30">
            <v>289.2</v>
          </cell>
        </row>
        <row r="31">
          <cell r="D31" t="str">
            <v>04081#20.01.1998</v>
          </cell>
          <cell r="E31">
            <v>0.9</v>
          </cell>
          <cell r="F31">
            <v>1</v>
          </cell>
          <cell r="G31">
            <v>308.3</v>
          </cell>
          <cell r="H31" t="str">
            <v>04081</v>
          </cell>
          <cell r="I31">
            <v>35815</v>
          </cell>
          <cell r="J31">
            <v>308.3</v>
          </cell>
        </row>
        <row r="32">
          <cell r="D32" t="str">
            <v>04081#21.01.1998</v>
          </cell>
          <cell r="E32">
            <v>-0.3</v>
          </cell>
          <cell r="F32">
            <v>1</v>
          </cell>
          <cell r="G32">
            <v>328.6</v>
          </cell>
          <cell r="H32" t="str">
            <v>04081</v>
          </cell>
          <cell r="I32">
            <v>35816</v>
          </cell>
          <cell r="J32">
            <v>328.6</v>
          </cell>
        </row>
        <row r="33">
          <cell r="D33" t="str">
            <v>04081#22.01.1998</v>
          </cell>
          <cell r="E33">
            <v>-0.6</v>
          </cell>
          <cell r="F33">
            <v>1</v>
          </cell>
          <cell r="G33">
            <v>349.2</v>
          </cell>
          <cell r="H33" t="str">
            <v>04081</v>
          </cell>
          <cell r="I33">
            <v>35817</v>
          </cell>
          <cell r="J33">
            <v>349.20000000000005</v>
          </cell>
        </row>
        <row r="34">
          <cell r="D34" t="str">
            <v>04081#23.01.1998</v>
          </cell>
          <cell r="E34">
            <v>0.1</v>
          </cell>
          <cell r="F34">
            <v>1</v>
          </cell>
          <cell r="G34">
            <v>369.1</v>
          </cell>
          <cell r="H34" t="str">
            <v>04081</v>
          </cell>
          <cell r="I34">
            <v>35818</v>
          </cell>
          <cell r="J34">
            <v>369.1</v>
          </cell>
        </row>
        <row r="35">
          <cell r="D35" t="str">
            <v>04081#24.01.1998</v>
          </cell>
          <cell r="E35">
            <v>-2.9</v>
          </cell>
          <cell r="F35">
            <v>1</v>
          </cell>
          <cell r="G35">
            <v>392</v>
          </cell>
          <cell r="H35" t="str">
            <v>04081</v>
          </cell>
          <cell r="I35">
            <v>35819</v>
          </cell>
          <cell r="J35">
            <v>392</v>
          </cell>
        </row>
        <row r="36">
          <cell r="D36" t="str">
            <v>04081#25.01.1998</v>
          </cell>
          <cell r="E36">
            <v>-1.9</v>
          </cell>
          <cell r="F36">
            <v>1</v>
          </cell>
          <cell r="G36">
            <v>413.9</v>
          </cell>
          <cell r="H36" t="str">
            <v>04081</v>
          </cell>
          <cell r="I36">
            <v>35820</v>
          </cell>
          <cell r="J36">
            <v>413.9</v>
          </cell>
        </row>
        <row r="37">
          <cell r="D37" t="str">
            <v>04081#26.01.1998</v>
          </cell>
          <cell r="E37">
            <v>-5.4</v>
          </cell>
          <cell r="F37">
            <v>1</v>
          </cell>
          <cell r="G37">
            <v>439.3</v>
          </cell>
          <cell r="H37" t="str">
            <v>04081</v>
          </cell>
          <cell r="I37">
            <v>35821</v>
          </cell>
          <cell r="J37">
            <v>439.29999999999995</v>
          </cell>
        </row>
        <row r="38">
          <cell r="D38" t="str">
            <v>04081#27.01.1998</v>
          </cell>
          <cell r="E38">
            <v>-7.1</v>
          </cell>
          <cell r="F38">
            <v>1</v>
          </cell>
          <cell r="G38">
            <v>466.4</v>
          </cell>
          <cell r="H38" t="str">
            <v>04081</v>
          </cell>
          <cell r="I38">
            <v>35822</v>
          </cell>
          <cell r="J38">
            <v>466.4</v>
          </cell>
        </row>
        <row r="39">
          <cell r="D39" t="str">
            <v>04081#28.01.1998</v>
          </cell>
          <cell r="E39">
            <v>-5.8</v>
          </cell>
          <cell r="F39">
            <v>1</v>
          </cell>
          <cell r="G39">
            <v>492.2</v>
          </cell>
          <cell r="H39" t="str">
            <v>04081</v>
          </cell>
          <cell r="I39">
            <v>35823</v>
          </cell>
          <cell r="J39">
            <v>492.2</v>
          </cell>
        </row>
        <row r="40">
          <cell r="D40" t="str">
            <v>04081#29.01.1998</v>
          </cell>
          <cell r="E40">
            <v>-4.5</v>
          </cell>
          <cell r="F40">
            <v>1</v>
          </cell>
          <cell r="G40">
            <v>516.70000000000005</v>
          </cell>
          <cell r="H40" t="str">
            <v>04081</v>
          </cell>
          <cell r="I40">
            <v>35824</v>
          </cell>
          <cell r="J40">
            <v>516.70000000000005</v>
          </cell>
        </row>
        <row r="41">
          <cell r="D41" t="str">
            <v>04081#30.01.1998</v>
          </cell>
          <cell r="E41">
            <v>-2.5</v>
          </cell>
          <cell r="F41">
            <v>1</v>
          </cell>
          <cell r="G41">
            <v>539.20000000000005</v>
          </cell>
          <cell r="H41" t="str">
            <v>04081</v>
          </cell>
          <cell r="I41">
            <v>35825</v>
          </cell>
          <cell r="J41">
            <v>539.20000000000005</v>
          </cell>
        </row>
        <row r="42">
          <cell r="D42" t="str">
            <v>04081#31.01.1998</v>
          </cell>
          <cell r="E42">
            <v>-6.6</v>
          </cell>
          <cell r="F42">
            <v>1</v>
          </cell>
          <cell r="G42">
            <v>565.79989999999998</v>
          </cell>
          <cell r="H42" t="str">
            <v>04081</v>
          </cell>
          <cell r="I42">
            <v>35826</v>
          </cell>
          <cell r="J42">
            <v>565.80000000000007</v>
          </cell>
        </row>
        <row r="43">
          <cell r="D43" t="str">
            <v>04081#01.02.1998</v>
          </cell>
          <cell r="E43">
            <v>-9.4</v>
          </cell>
          <cell r="F43">
            <v>1</v>
          </cell>
          <cell r="G43">
            <v>595.20000000000005</v>
          </cell>
          <cell r="H43" t="str">
            <v>04081</v>
          </cell>
          <cell r="I43">
            <v>35827</v>
          </cell>
          <cell r="J43">
            <v>595.20000000000005</v>
          </cell>
        </row>
        <row r="44">
          <cell r="D44" t="str">
            <v>04081#02.02.1998</v>
          </cell>
          <cell r="E44">
            <v>-11</v>
          </cell>
          <cell r="F44">
            <v>1</v>
          </cell>
          <cell r="G44">
            <v>626.20000000000005</v>
          </cell>
          <cell r="H44" t="str">
            <v>04081</v>
          </cell>
          <cell r="I44">
            <v>35828</v>
          </cell>
          <cell r="J44">
            <v>626.20000000000005</v>
          </cell>
        </row>
        <row r="45">
          <cell r="D45" t="str">
            <v>04081#03.02.1998</v>
          </cell>
          <cell r="E45">
            <v>-4.2</v>
          </cell>
          <cell r="F45">
            <v>1</v>
          </cell>
          <cell r="G45">
            <v>650.4</v>
          </cell>
          <cell r="H45" t="str">
            <v>04081</v>
          </cell>
          <cell r="I45">
            <v>35829</v>
          </cell>
          <cell r="J45">
            <v>650.40000000000009</v>
          </cell>
        </row>
        <row r="46">
          <cell r="D46" t="str">
            <v>04081#04.02.1998</v>
          </cell>
          <cell r="E46">
            <v>-6.6</v>
          </cell>
          <cell r="F46">
            <v>1</v>
          </cell>
          <cell r="G46">
            <v>676.99990000000003</v>
          </cell>
          <cell r="H46" t="str">
            <v>04081</v>
          </cell>
          <cell r="I46">
            <v>35830</v>
          </cell>
          <cell r="J46">
            <v>677.00000000000011</v>
          </cell>
        </row>
        <row r="47">
          <cell r="D47" t="str">
            <v>04081#05.02.1998</v>
          </cell>
          <cell r="E47">
            <v>-4.8</v>
          </cell>
          <cell r="F47">
            <v>1</v>
          </cell>
          <cell r="G47">
            <v>701.79989999999998</v>
          </cell>
          <cell r="H47" t="str">
            <v>04081</v>
          </cell>
          <cell r="I47">
            <v>35831</v>
          </cell>
          <cell r="J47">
            <v>701.80000000000007</v>
          </cell>
        </row>
        <row r="48">
          <cell r="D48" t="str">
            <v>04081#06.02.1998</v>
          </cell>
          <cell r="E48">
            <v>-0.6</v>
          </cell>
          <cell r="F48">
            <v>1</v>
          </cell>
          <cell r="G48">
            <v>722.3999</v>
          </cell>
          <cell r="H48" t="str">
            <v>04081</v>
          </cell>
          <cell r="I48">
            <v>35832</v>
          </cell>
          <cell r="J48">
            <v>722.40000000000009</v>
          </cell>
        </row>
        <row r="49">
          <cell r="D49" t="str">
            <v>04081#07.02.1998</v>
          </cell>
          <cell r="E49">
            <v>-0.2</v>
          </cell>
          <cell r="F49">
            <v>1</v>
          </cell>
          <cell r="G49">
            <v>742.59990000000005</v>
          </cell>
          <cell r="H49" t="str">
            <v>04081</v>
          </cell>
          <cell r="I49">
            <v>35833</v>
          </cell>
          <cell r="J49">
            <v>742.60000000000014</v>
          </cell>
        </row>
        <row r="50">
          <cell r="D50" t="str">
            <v>04081#08.02.1998</v>
          </cell>
          <cell r="E50">
            <v>0.7</v>
          </cell>
          <cell r="F50">
            <v>1</v>
          </cell>
          <cell r="G50">
            <v>761.8999</v>
          </cell>
          <cell r="H50" t="str">
            <v>04081</v>
          </cell>
          <cell r="I50">
            <v>35834</v>
          </cell>
          <cell r="J50">
            <v>761.90000000000009</v>
          </cell>
        </row>
        <row r="51">
          <cell r="D51" t="str">
            <v>04081#09.02.1998</v>
          </cell>
          <cell r="E51">
            <v>1.2</v>
          </cell>
          <cell r="F51">
            <v>1</v>
          </cell>
          <cell r="G51">
            <v>780.69989999999996</v>
          </cell>
          <cell r="H51" t="str">
            <v>04081</v>
          </cell>
          <cell r="I51">
            <v>35835</v>
          </cell>
          <cell r="J51">
            <v>780.7</v>
          </cell>
        </row>
        <row r="52">
          <cell r="D52" t="str">
            <v>04081#10.02.1998</v>
          </cell>
          <cell r="E52">
            <v>3.1</v>
          </cell>
          <cell r="F52">
            <v>1</v>
          </cell>
          <cell r="G52">
            <v>797.59990000000005</v>
          </cell>
          <cell r="H52" t="str">
            <v>04081</v>
          </cell>
          <cell r="I52">
            <v>35836</v>
          </cell>
          <cell r="J52">
            <v>797.6</v>
          </cell>
        </row>
        <row r="53">
          <cell r="D53" t="str">
            <v>04081#11.02.1998</v>
          </cell>
          <cell r="E53">
            <v>3.8</v>
          </cell>
          <cell r="F53">
            <v>1</v>
          </cell>
          <cell r="G53">
            <v>813.79989999999998</v>
          </cell>
          <cell r="H53" t="str">
            <v>04081</v>
          </cell>
          <cell r="I53">
            <v>35837</v>
          </cell>
          <cell r="J53">
            <v>813.80000000000007</v>
          </cell>
        </row>
        <row r="54">
          <cell r="D54" t="str">
            <v>04081#12.02.1998</v>
          </cell>
          <cell r="E54">
            <v>7.2</v>
          </cell>
          <cell r="F54">
            <v>1</v>
          </cell>
          <cell r="G54">
            <v>826.59990000000005</v>
          </cell>
          <cell r="H54" t="str">
            <v>04081</v>
          </cell>
          <cell r="I54">
            <v>35838</v>
          </cell>
          <cell r="J54">
            <v>826.6</v>
          </cell>
        </row>
        <row r="55">
          <cell r="D55" t="str">
            <v>04081#13.02.1998</v>
          </cell>
          <cell r="E55">
            <v>8.9</v>
          </cell>
          <cell r="F55">
            <v>1</v>
          </cell>
          <cell r="G55">
            <v>837.69989999999996</v>
          </cell>
          <cell r="H55" t="str">
            <v>04081</v>
          </cell>
          <cell r="I55">
            <v>35839</v>
          </cell>
          <cell r="J55">
            <v>837.7</v>
          </cell>
        </row>
        <row r="56">
          <cell r="D56" t="str">
            <v>04081#14.02.1998</v>
          </cell>
          <cell r="E56">
            <v>8.1999999999999993</v>
          </cell>
          <cell r="F56">
            <v>1</v>
          </cell>
          <cell r="G56">
            <v>849.49990000000003</v>
          </cell>
          <cell r="H56" t="str">
            <v>04081</v>
          </cell>
          <cell r="I56">
            <v>35840</v>
          </cell>
          <cell r="J56">
            <v>849.5</v>
          </cell>
        </row>
        <row r="57">
          <cell r="D57" t="str">
            <v>04081#15.02.1998</v>
          </cell>
          <cell r="E57">
            <v>6.6</v>
          </cell>
          <cell r="F57">
            <v>1</v>
          </cell>
          <cell r="G57">
            <v>862.8999</v>
          </cell>
          <cell r="H57" t="str">
            <v>04081</v>
          </cell>
          <cell r="I57">
            <v>35841</v>
          </cell>
          <cell r="J57">
            <v>862.9</v>
          </cell>
        </row>
        <row r="58">
          <cell r="D58" t="str">
            <v>04081#16.02.1998</v>
          </cell>
          <cell r="E58">
            <v>8.8000000000000007</v>
          </cell>
          <cell r="F58">
            <v>1</v>
          </cell>
          <cell r="G58">
            <v>874.09990000000005</v>
          </cell>
          <cell r="H58" t="str">
            <v>04081</v>
          </cell>
          <cell r="I58">
            <v>35842</v>
          </cell>
          <cell r="J58">
            <v>874.1</v>
          </cell>
        </row>
        <row r="59">
          <cell r="D59" t="str">
            <v>04081#17.02.1998</v>
          </cell>
          <cell r="E59">
            <v>4.2</v>
          </cell>
          <cell r="F59">
            <v>1</v>
          </cell>
          <cell r="G59">
            <v>889.8999</v>
          </cell>
          <cell r="H59" t="str">
            <v>04081</v>
          </cell>
          <cell r="I59">
            <v>35843</v>
          </cell>
          <cell r="J59">
            <v>889.9</v>
          </cell>
        </row>
        <row r="60">
          <cell r="D60" t="str">
            <v>04081#18.02.1998</v>
          </cell>
          <cell r="E60">
            <v>5.0999999999999996</v>
          </cell>
          <cell r="F60">
            <v>1</v>
          </cell>
          <cell r="G60">
            <v>904.79989999999998</v>
          </cell>
          <cell r="H60" t="str">
            <v>04081</v>
          </cell>
          <cell r="I60">
            <v>35844</v>
          </cell>
          <cell r="J60">
            <v>904.8</v>
          </cell>
        </row>
        <row r="61">
          <cell r="D61" t="str">
            <v>04081#19.02.1998</v>
          </cell>
          <cell r="E61">
            <v>6.8</v>
          </cell>
          <cell r="F61">
            <v>1</v>
          </cell>
          <cell r="G61">
            <v>917.99990000000003</v>
          </cell>
          <cell r="H61" t="str">
            <v>04081</v>
          </cell>
          <cell r="I61">
            <v>35845</v>
          </cell>
          <cell r="J61">
            <v>918</v>
          </cell>
        </row>
        <row r="62">
          <cell r="D62" t="str">
            <v>04081#20.02.1998</v>
          </cell>
          <cell r="E62">
            <v>6.7</v>
          </cell>
          <cell r="F62">
            <v>1</v>
          </cell>
          <cell r="G62">
            <v>931.29989999999998</v>
          </cell>
          <cell r="H62" t="str">
            <v>04081</v>
          </cell>
          <cell r="I62">
            <v>35846</v>
          </cell>
          <cell r="J62">
            <v>931.3</v>
          </cell>
        </row>
        <row r="63">
          <cell r="D63" t="str">
            <v>04081#21.02.1998</v>
          </cell>
          <cell r="E63">
            <v>7.7</v>
          </cell>
          <cell r="F63">
            <v>1</v>
          </cell>
          <cell r="G63">
            <v>943.59990000000005</v>
          </cell>
          <cell r="H63" t="str">
            <v>04081</v>
          </cell>
          <cell r="I63">
            <v>35847</v>
          </cell>
          <cell r="J63">
            <v>943.59999999999991</v>
          </cell>
        </row>
        <row r="64">
          <cell r="D64" t="str">
            <v>04081#22.02.1998</v>
          </cell>
          <cell r="E64">
            <v>7</v>
          </cell>
          <cell r="F64">
            <v>1</v>
          </cell>
          <cell r="G64">
            <v>956.59990000000005</v>
          </cell>
          <cell r="H64" t="str">
            <v>04081</v>
          </cell>
          <cell r="I64">
            <v>35848</v>
          </cell>
          <cell r="J64">
            <v>956.59999999999991</v>
          </cell>
        </row>
        <row r="65">
          <cell r="D65" t="str">
            <v>04081#23.02.1998</v>
          </cell>
          <cell r="E65">
            <v>5.0999999999999996</v>
          </cell>
          <cell r="F65">
            <v>1</v>
          </cell>
          <cell r="G65">
            <v>971.49990000000003</v>
          </cell>
          <cell r="H65" t="str">
            <v>04081</v>
          </cell>
          <cell r="I65">
            <v>35849</v>
          </cell>
          <cell r="J65">
            <v>971.49999999999989</v>
          </cell>
        </row>
        <row r="66">
          <cell r="D66" t="str">
            <v>04081#24.02.1998</v>
          </cell>
          <cell r="E66">
            <v>4.4000000000000004</v>
          </cell>
          <cell r="F66">
            <v>1</v>
          </cell>
          <cell r="G66">
            <v>987.09990000000005</v>
          </cell>
          <cell r="H66" t="str">
            <v>04081</v>
          </cell>
          <cell r="I66">
            <v>35850</v>
          </cell>
          <cell r="J66">
            <v>987.09999999999991</v>
          </cell>
        </row>
        <row r="67">
          <cell r="D67" t="str">
            <v>04081#25.02.1998</v>
          </cell>
          <cell r="E67">
            <v>8.6999999999999993</v>
          </cell>
          <cell r="F67">
            <v>1</v>
          </cell>
          <cell r="G67">
            <v>998.3999</v>
          </cell>
          <cell r="H67" t="str">
            <v>04081</v>
          </cell>
          <cell r="I67">
            <v>35851</v>
          </cell>
          <cell r="J67">
            <v>998.39999999999986</v>
          </cell>
        </row>
        <row r="68">
          <cell r="D68" t="str">
            <v>04081#26.02.1998</v>
          </cell>
          <cell r="E68">
            <v>7.6</v>
          </cell>
          <cell r="F68">
            <v>1</v>
          </cell>
          <cell r="G68">
            <v>1010.7999</v>
          </cell>
          <cell r="H68" t="str">
            <v>04081</v>
          </cell>
          <cell r="I68">
            <v>35852</v>
          </cell>
          <cell r="J68">
            <v>1010.7999999999998</v>
          </cell>
        </row>
        <row r="69">
          <cell r="D69" t="str">
            <v>04081#27.02.1998</v>
          </cell>
          <cell r="E69">
            <v>7.2</v>
          </cell>
          <cell r="F69">
            <v>1</v>
          </cell>
          <cell r="G69">
            <v>1023.5999</v>
          </cell>
          <cell r="H69" t="str">
            <v>04081</v>
          </cell>
          <cell r="I69">
            <v>35853</v>
          </cell>
          <cell r="J69">
            <v>1023.5999999999998</v>
          </cell>
        </row>
        <row r="70">
          <cell r="D70" t="str">
            <v>04081#28.02.1998</v>
          </cell>
          <cell r="E70">
            <v>5.4</v>
          </cell>
          <cell r="F70">
            <v>1</v>
          </cell>
          <cell r="G70">
            <v>1038.2</v>
          </cell>
          <cell r="H70" t="str">
            <v>04081</v>
          </cell>
          <cell r="I70">
            <v>35854</v>
          </cell>
          <cell r="J70">
            <v>1038.1999999999998</v>
          </cell>
        </row>
        <row r="71">
          <cell r="D71" t="str">
            <v>04081#01.03.1998</v>
          </cell>
          <cell r="E71">
            <v>3.2</v>
          </cell>
          <cell r="F71">
            <v>1</v>
          </cell>
          <cell r="G71">
            <v>1055</v>
          </cell>
          <cell r="H71" t="str">
            <v>04081</v>
          </cell>
          <cell r="I71">
            <v>35855</v>
          </cell>
          <cell r="J71">
            <v>1054.9999999999998</v>
          </cell>
        </row>
        <row r="72">
          <cell r="D72" t="str">
            <v>04081#02.03.1998</v>
          </cell>
          <cell r="E72">
            <v>6.6</v>
          </cell>
          <cell r="F72">
            <v>1</v>
          </cell>
          <cell r="G72">
            <v>1068.4000000000001</v>
          </cell>
          <cell r="H72" t="str">
            <v>04081</v>
          </cell>
          <cell r="I72">
            <v>35856</v>
          </cell>
          <cell r="J72">
            <v>1068.3999999999999</v>
          </cell>
        </row>
        <row r="73">
          <cell r="D73" t="str">
            <v>04081#03.03.1998</v>
          </cell>
          <cell r="E73">
            <v>11.1</v>
          </cell>
          <cell r="F73">
            <v>1</v>
          </cell>
          <cell r="G73">
            <v>1077.3</v>
          </cell>
          <cell r="H73" t="str">
            <v>04081</v>
          </cell>
          <cell r="I73">
            <v>35857</v>
          </cell>
          <cell r="J73">
            <v>1077.3</v>
          </cell>
        </row>
        <row r="74">
          <cell r="D74" t="str">
            <v>04081#04.03.1998</v>
          </cell>
          <cell r="E74">
            <v>16.8</v>
          </cell>
          <cell r="F74">
            <v>1</v>
          </cell>
          <cell r="G74">
            <v>1080.5</v>
          </cell>
          <cell r="H74" t="str">
            <v>04081</v>
          </cell>
          <cell r="I74">
            <v>35858</v>
          </cell>
          <cell r="J74">
            <v>1077.3</v>
          </cell>
        </row>
        <row r="75">
          <cell r="D75" t="str">
            <v>04081#05.03.1998</v>
          </cell>
          <cell r="E75">
            <v>4.7</v>
          </cell>
          <cell r="F75">
            <v>1</v>
          </cell>
          <cell r="G75">
            <v>1095.8</v>
          </cell>
          <cell r="H75" t="str">
            <v>04081</v>
          </cell>
          <cell r="I75">
            <v>35859</v>
          </cell>
          <cell r="J75">
            <v>1092.5999999999999</v>
          </cell>
        </row>
        <row r="76">
          <cell r="D76" t="str">
            <v>04081#06.03.1998</v>
          </cell>
          <cell r="E76">
            <v>6</v>
          </cell>
          <cell r="F76">
            <v>1</v>
          </cell>
          <cell r="G76">
            <v>1109.8</v>
          </cell>
          <cell r="H76" t="str">
            <v>04081</v>
          </cell>
          <cell r="I76">
            <v>35860</v>
          </cell>
          <cell r="J76">
            <v>1106.5999999999999</v>
          </cell>
        </row>
        <row r="77">
          <cell r="D77" t="str">
            <v>04081#07.03.1998</v>
          </cell>
          <cell r="E77">
            <v>8.6</v>
          </cell>
          <cell r="F77">
            <v>1</v>
          </cell>
          <cell r="G77">
            <v>1121.2001</v>
          </cell>
          <cell r="H77" t="str">
            <v>04081</v>
          </cell>
          <cell r="I77">
            <v>35861</v>
          </cell>
          <cell r="J77">
            <v>1118</v>
          </cell>
        </row>
        <row r="78">
          <cell r="D78" t="str">
            <v>04081#08.03.1998</v>
          </cell>
          <cell r="E78">
            <v>5.8</v>
          </cell>
          <cell r="F78">
            <v>1</v>
          </cell>
          <cell r="G78">
            <v>1135.4000000000001</v>
          </cell>
          <cell r="H78" t="str">
            <v>04081</v>
          </cell>
          <cell r="I78">
            <v>35862</v>
          </cell>
          <cell r="J78">
            <v>1132.2</v>
          </cell>
        </row>
        <row r="79">
          <cell r="D79" t="str">
            <v>04081#09.03.1998</v>
          </cell>
          <cell r="E79">
            <v>-1.1000000000000001</v>
          </cell>
          <cell r="F79">
            <v>1</v>
          </cell>
          <cell r="G79">
            <v>1156.5</v>
          </cell>
          <cell r="H79" t="str">
            <v>04081</v>
          </cell>
          <cell r="I79">
            <v>35863</v>
          </cell>
          <cell r="J79">
            <v>1153.3</v>
          </cell>
        </row>
        <row r="80">
          <cell r="D80" t="str">
            <v>04081#10.03.1998</v>
          </cell>
          <cell r="E80">
            <v>-0.8</v>
          </cell>
          <cell r="F80">
            <v>1</v>
          </cell>
          <cell r="G80">
            <v>1177.3</v>
          </cell>
          <cell r="H80" t="str">
            <v>04081</v>
          </cell>
          <cell r="I80">
            <v>35864</v>
          </cell>
          <cell r="J80">
            <v>1174.0999999999999</v>
          </cell>
        </row>
        <row r="81">
          <cell r="D81" t="str">
            <v>04081#11.03.1998</v>
          </cell>
          <cell r="E81">
            <v>0.6</v>
          </cell>
          <cell r="F81">
            <v>1</v>
          </cell>
          <cell r="G81">
            <v>1196.7001</v>
          </cell>
          <cell r="H81" t="str">
            <v>04081</v>
          </cell>
          <cell r="I81">
            <v>35865</v>
          </cell>
          <cell r="J81">
            <v>1193.5</v>
          </cell>
        </row>
        <row r="82">
          <cell r="D82" t="str">
            <v>04081#12.03.1998</v>
          </cell>
          <cell r="E82">
            <v>1.4</v>
          </cell>
          <cell r="F82">
            <v>1</v>
          </cell>
          <cell r="G82">
            <v>1215.3</v>
          </cell>
          <cell r="H82" t="str">
            <v>04081</v>
          </cell>
          <cell r="I82">
            <v>35866</v>
          </cell>
          <cell r="J82">
            <v>1212.0999999999999</v>
          </cell>
        </row>
        <row r="83">
          <cell r="D83" t="str">
            <v>04081#13.03.1998</v>
          </cell>
          <cell r="E83">
            <v>2</v>
          </cell>
          <cell r="F83">
            <v>1</v>
          </cell>
          <cell r="G83">
            <v>1233.3</v>
          </cell>
          <cell r="H83" t="str">
            <v>04081</v>
          </cell>
          <cell r="I83">
            <v>35867</v>
          </cell>
          <cell r="J83">
            <v>1230.0999999999999</v>
          </cell>
        </row>
        <row r="84">
          <cell r="D84" t="str">
            <v>04081#14.03.1998</v>
          </cell>
          <cell r="E84">
            <v>5.2</v>
          </cell>
          <cell r="F84">
            <v>1</v>
          </cell>
          <cell r="G84">
            <v>1248.1001000000001</v>
          </cell>
          <cell r="H84" t="str">
            <v>04081</v>
          </cell>
          <cell r="I84">
            <v>35868</v>
          </cell>
          <cell r="J84">
            <v>1244.8999999999999</v>
          </cell>
        </row>
        <row r="85">
          <cell r="D85" t="str">
            <v>04081#15.03.1998</v>
          </cell>
          <cell r="E85">
            <v>6.3</v>
          </cell>
          <cell r="F85">
            <v>1</v>
          </cell>
          <cell r="G85">
            <v>1261.8</v>
          </cell>
          <cell r="H85" t="str">
            <v>04081</v>
          </cell>
          <cell r="I85">
            <v>35869</v>
          </cell>
          <cell r="J85">
            <v>1258.5999999999999</v>
          </cell>
        </row>
        <row r="86">
          <cell r="D86" t="str">
            <v>04081#16.03.1998</v>
          </cell>
          <cell r="E86">
            <v>7.4</v>
          </cell>
          <cell r="F86">
            <v>1</v>
          </cell>
          <cell r="G86">
            <v>1274.4000000000001</v>
          </cell>
          <cell r="H86" t="str">
            <v>04081</v>
          </cell>
          <cell r="I86">
            <v>35870</v>
          </cell>
          <cell r="J86">
            <v>1271.1999999999998</v>
          </cell>
        </row>
        <row r="87">
          <cell r="D87" t="str">
            <v>04081#17.03.1998</v>
          </cell>
          <cell r="E87">
            <v>7</v>
          </cell>
          <cell r="F87">
            <v>1</v>
          </cell>
          <cell r="G87">
            <v>1287.4000000000001</v>
          </cell>
          <cell r="H87" t="str">
            <v>04081</v>
          </cell>
          <cell r="I87">
            <v>35871</v>
          </cell>
          <cell r="J87">
            <v>1284.1999999999998</v>
          </cell>
        </row>
        <row r="88">
          <cell r="D88" t="str">
            <v>04081#18.03.1998</v>
          </cell>
          <cell r="E88">
            <v>8</v>
          </cell>
          <cell r="F88">
            <v>1</v>
          </cell>
          <cell r="G88">
            <v>1299.4000000000001</v>
          </cell>
          <cell r="H88" t="str">
            <v>04081</v>
          </cell>
          <cell r="I88">
            <v>35872</v>
          </cell>
          <cell r="J88">
            <v>1296.1999999999998</v>
          </cell>
        </row>
        <row r="89">
          <cell r="D89" t="str">
            <v>04081#19.03.1998</v>
          </cell>
          <cell r="E89">
            <v>3.6</v>
          </cell>
          <cell r="F89">
            <v>1</v>
          </cell>
          <cell r="G89">
            <v>1315.8</v>
          </cell>
          <cell r="H89" t="str">
            <v>04081</v>
          </cell>
          <cell r="I89">
            <v>35873</v>
          </cell>
          <cell r="J89">
            <v>1312.6</v>
          </cell>
        </row>
        <row r="90">
          <cell r="D90" t="str">
            <v>04081#20.03.1998</v>
          </cell>
          <cell r="E90">
            <v>3.5</v>
          </cell>
          <cell r="F90">
            <v>1</v>
          </cell>
          <cell r="G90">
            <v>1332.3</v>
          </cell>
          <cell r="H90" t="str">
            <v>04081</v>
          </cell>
          <cell r="I90">
            <v>35874</v>
          </cell>
          <cell r="J90">
            <v>1329.1</v>
          </cell>
        </row>
        <row r="91">
          <cell r="D91" t="str">
            <v>04081#21.03.1998</v>
          </cell>
          <cell r="E91">
            <v>0.2</v>
          </cell>
          <cell r="F91">
            <v>1</v>
          </cell>
          <cell r="G91">
            <v>1352.1001000000001</v>
          </cell>
          <cell r="H91" t="str">
            <v>04081</v>
          </cell>
          <cell r="I91">
            <v>35875</v>
          </cell>
          <cell r="J91">
            <v>1348.8999999999999</v>
          </cell>
        </row>
        <row r="92">
          <cell r="D92" t="str">
            <v>04081#22.03.1998</v>
          </cell>
          <cell r="E92">
            <v>2.1</v>
          </cell>
          <cell r="F92">
            <v>1</v>
          </cell>
          <cell r="G92">
            <v>1370.0001</v>
          </cell>
          <cell r="H92" t="str">
            <v>04081</v>
          </cell>
          <cell r="I92">
            <v>35876</v>
          </cell>
          <cell r="J92">
            <v>1366.8</v>
          </cell>
        </row>
        <row r="93">
          <cell r="D93" t="str">
            <v>04081#23.03.1998</v>
          </cell>
          <cell r="E93">
            <v>0.9</v>
          </cell>
          <cell r="F93">
            <v>1</v>
          </cell>
          <cell r="G93">
            <v>1389.1001000000001</v>
          </cell>
          <cell r="H93" t="str">
            <v>04081</v>
          </cell>
          <cell r="I93">
            <v>35877</v>
          </cell>
          <cell r="J93">
            <v>1385.8999999999999</v>
          </cell>
        </row>
        <row r="94">
          <cell r="D94" t="str">
            <v>04081#24.03.1998</v>
          </cell>
          <cell r="E94">
            <v>1.9</v>
          </cell>
          <cell r="F94">
            <v>1</v>
          </cell>
          <cell r="G94">
            <v>1407.2001</v>
          </cell>
          <cell r="H94" t="str">
            <v>04081</v>
          </cell>
          <cell r="I94">
            <v>35878</v>
          </cell>
          <cell r="J94">
            <v>1403.9999999999998</v>
          </cell>
        </row>
        <row r="95">
          <cell r="D95" t="str">
            <v>04081#25.03.1998</v>
          </cell>
          <cell r="E95">
            <v>0.9</v>
          </cell>
          <cell r="F95">
            <v>1</v>
          </cell>
          <cell r="G95">
            <v>1426.3</v>
          </cell>
          <cell r="H95" t="str">
            <v>04081</v>
          </cell>
          <cell r="I95">
            <v>35879</v>
          </cell>
          <cell r="J95">
            <v>1423.0999999999997</v>
          </cell>
        </row>
        <row r="96">
          <cell r="D96" t="str">
            <v>04081#26.03.1998</v>
          </cell>
          <cell r="E96">
            <v>3</v>
          </cell>
          <cell r="F96">
            <v>1</v>
          </cell>
          <cell r="G96">
            <v>1443.3</v>
          </cell>
          <cell r="H96" t="str">
            <v>04081</v>
          </cell>
          <cell r="I96">
            <v>35880</v>
          </cell>
          <cell r="J96">
            <v>1440.0999999999997</v>
          </cell>
        </row>
        <row r="97">
          <cell r="D97" t="str">
            <v>04081#27.03.1998</v>
          </cell>
          <cell r="E97">
            <v>7.6</v>
          </cell>
          <cell r="F97">
            <v>1</v>
          </cell>
          <cell r="G97">
            <v>1455.7001</v>
          </cell>
          <cell r="H97" t="str">
            <v>04081</v>
          </cell>
          <cell r="I97">
            <v>35881</v>
          </cell>
          <cell r="J97">
            <v>1452.4999999999998</v>
          </cell>
        </row>
        <row r="98">
          <cell r="D98" t="str">
            <v>04081#28.03.1998</v>
          </cell>
          <cell r="E98">
            <v>8.8000000000000007</v>
          </cell>
          <cell r="F98">
            <v>1</v>
          </cell>
          <cell r="G98">
            <v>1466.9</v>
          </cell>
          <cell r="H98" t="str">
            <v>04081</v>
          </cell>
          <cell r="I98">
            <v>35882</v>
          </cell>
          <cell r="J98">
            <v>1463.6999999999998</v>
          </cell>
        </row>
        <row r="99">
          <cell r="D99" t="str">
            <v>04081#29.03.1998</v>
          </cell>
          <cell r="E99">
            <v>12.2</v>
          </cell>
          <cell r="F99">
            <v>1</v>
          </cell>
          <cell r="G99">
            <v>1474.7001</v>
          </cell>
          <cell r="H99" t="str">
            <v>04081</v>
          </cell>
          <cell r="I99">
            <v>35883</v>
          </cell>
          <cell r="J99">
            <v>1471.4999999999998</v>
          </cell>
        </row>
        <row r="100">
          <cell r="D100" t="str">
            <v>04081#30.03.1998</v>
          </cell>
          <cell r="E100">
            <v>10.3</v>
          </cell>
          <cell r="F100">
            <v>1</v>
          </cell>
          <cell r="G100">
            <v>1484.4</v>
          </cell>
          <cell r="H100" t="str">
            <v>04081</v>
          </cell>
          <cell r="I100">
            <v>35884</v>
          </cell>
          <cell r="J100">
            <v>1481.1999999999998</v>
          </cell>
        </row>
        <row r="101">
          <cell r="D101" t="str">
            <v>04081#31.03.1998</v>
          </cell>
          <cell r="E101">
            <v>12.7</v>
          </cell>
          <cell r="F101">
            <v>1</v>
          </cell>
          <cell r="G101">
            <v>1491.7001</v>
          </cell>
          <cell r="H101" t="str">
            <v>04081</v>
          </cell>
          <cell r="I101">
            <v>35885</v>
          </cell>
          <cell r="J101">
            <v>1488.4999999999998</v>
          </cell>
        </row>
        <row r="102">
          <cell r="D102" t="str">
            <v>04081#01.04.1998</v>
          </cell>
          <cell r="E102">
            <v>12.2</v>
          </cell>
          <cell r="F102">
            <v>1</v>
          </cell>
          <cell r="G102">
            <v>1499.5001</v>
          </cell>
          <cell r="H102" t="str">
            <v>04081</v>
          </cell>
          <cell r="I102">
            <v>35886</v>
          </cell>
          <cell r="J102">
            <v>1496.2999999999997</v>
          </cell>
        </row>
        <row r="103">
          <cell r="D103" t="str">
            <v>04081#02.04.1998</v>
          </cell>
          <cell r="E103">
            <v>11.3</v>
          </cell>
          <cell r="F103">
            <v>1</v>
          </cell>
          <cell r="G103">
            <v>1508.2001</v>
          </cell>
          <cell r="H103" t="str">
            <v>04081</v>
          </cell>
          <cell r="I103">
            <v>35887</v>
          </cell>
          <cell r="J103">
            <v>1504.9999999999998</v>
          </cell>
        </row>
        <row r="104">
          <cell r="D104" t="str">
            <v>04081#03.04.1998</v>
          </cell>
          <cell r="E104">
            <v>12</v>
          </cell>
          <cell r="F104">
            <v>1</v>
          </cell>
          <cell r="G104">
            <v>1516.2001</v>
          </cell>
          <cell r="H104" t="str">
            <v>04081</v>
          </cell>
          <cell r="I104">
            <v>35888</v>
          </cell>
          <cell r="J104">
            <v>1512.9999999999998</v>
          </cell>
        </row>
        <row r="105">
          <cell r="D105" t="str">
            <v>04081#04.04.1998</v>
          </cell>
          <cell r="E105">
            <v>8.6</v>
          </cell>
          <cell r="F105">
            <v>1</v>
          </cell>
          <cell r="G105">
            <v>1527.6001000000001</v>
          </cell>
          <cell r="H105" t="str">
            <v>04081</v>
          </cell>
          <cell r="I105">
            <v>35889</v>
          </cell>
          <cell r="J105">
            <v>1524.3999999999999</v>
          </cell>
        </row>
        <row r="106">
          <cell r="D106" t="str">
            <v>04081#05.04.1998</v>
          </cell>
          <cell r="E106">
            <v>9.6</v>
          </cell>
          <cell r="F106">
            <v>1</v>
          </cell>
          <cell r="G106">
            <v>1538.0001</v>
          </cell>
          <cell r="H106" t="str">
            <v>04081</v>
          </cell>
          <cell r="I106">
            <v>35890</v>
          </cell>
          <cell r="J106">
            <v>1534.8</v>
          </cell>
        </row>
        <row r="107">
          <cell r="D107" t="str">
            <v>04081#06.04.1998</v>
          </cell>
          <cell r="E107">
            <v>8.4</v>
          </cell>
          <cell r="F107">
            <v>1</v>
          </cell>
          <cell r="G107">
            <v>1549.6001000000001</v>
          </cell>
          <cell r="H107" t="str">
            <v>04081</v>
          </cell>
          <cell r="I107">
            <v>35891</v>
          </cell>
          <cell r="J107">
            <v>1546.3999999999999</v>
          </cell>
        </row>
        <row r="108">
          <cell r="D108" t="str">
            <v>04081#07.04.1998</v>
          </cell>
          <cell r="E108">
            <v>9</v>
          </cell>
          <cell r="F108">
            <v>1</v>
          </cell>
          <cell r="G108">
            <v>1560.6001000000001</v>
          </cell>
          <cell r="H108" t="str">
            <v>04081</v>
          </cell>
          <cell r="I108">
            <v>35892</v>
          </cell>
          <cell r="J108">
            <v>1557.3999999999999</v>
          </cell>
        </row>
        <row r="109">
          <cell r="D109" t="str">
            <v>04081#08.04.1998</v>
          </cell>
          <cell r="E109">
            <v>7.8</v>
          </cell>
          <cell r="F109">
            <v>1</v>
          </cell>
          <cell r="G109">
            <v>1572.8</v>
          </cell>
          <cell r="H109" t="str">
            <v>04081</v>
          </cell>
          <cell r="I109">
            <v>35893</v>
          </cell>
          <cell r="J109">
            <v>1569.6</v>
          </cell>
        </row>
        <row r="110">
          <cell r="D110" t="str">
            <v>04081#09.04.1998</v>
          </cell>
          <cell r="E110">
            <v>6.7</v>
          </cell>
          <cell r="F110">
            <v>1</v>
          </cell>
          <cell r="G110">
            <v>1586.1001000000001</v>
          </cell>
          <cell r="H110" t="str">
            <v>04081</v>
          </cell>
          <cell r="I110">
            <v>35894</v>
          </cell>
          <cell r="J110">
            <v>1582.8999999999999</v>
          </cell>
        </row>
        <row r="111">
          <cell r="D111" t="str">
            <v>04081#10.04.1998</v>
          </cell>
          <cell r="E111">
            <v>11.1</v>
          </cell>
          <cell r="F111">
            <v>1</v>
          </cell>
          <cell r="G111">
            <v>1595.0001</v>
          </cell>
          <cell r="H111" t="str">
            <v>04081</v>
          </cell>
          <cell r="I111">
            <v>35895</v>
          </cell>
          <cell r="J111">
            <v>1591.8</v>
          </cell>
        </row>
        <row r="112">
          <cell r="D112" t="str">
            <v>04081#11.04.1998</v>
          </cell>
          <cell r="E112">
            <v>8.6</v>
          </cell>
          <cell r="F112">
            <v>1</v>
          </cell>
          <cell r="G112">
            <v>1606.4001000000001</v>
          </cell>
          <cell r="H112" t="str">
            <v>04081</v>
          </cell>
          <cell r="I112">
            <v>35896</v>
          </cell>
          <cell r="J112">
            <v>1603.2</v>
          </cell>
        </row>
        <row r="113">
          <cell r="D113" t="str">
            <v>04081#12.04.1998</v>
          </cell>
          <cell r="E113">
            <v>4.5</v>
          </cell>
          <cell r="F113">
            <v>1</v>
          </cell>
          <cell r="G113">
            <v>1621.9001000000001</v>
          </cell>
          <cell r="H113" t="str">
            <v>04081</v>
          </cell>
          <cell r="I113">
            <v>35897</v>
          </cell>
          <cell r="J113">
            <v>1618.7</v>
          </cell>
        </row>
        <row r="114">
          <cell r="D114" t="str">
            <v>04081#13.04.1998</v>
          </cell>
          <cell r="E114">
            <v>3.8</v>
          </cell>
          <cell r="F114">
            <v>1</v>
          </cell>
          <cell r="G114">
            <v>1638.1001000000001</v>
          </cell>
          <cell r="H114" t="str">
            <v>04081</v>
          </cell>
          <cell r="I114">
            <v>35898</v>
          </cell>
          <cell r="J114">
            <v>1634.9</v>
          </cell>
        </row>
        <row r="115">
          <cell r="D115" t="str">
            <v>04081#14.04.1998</v>
          </cell>
          <cell r="E115">
            <v>3.8</v>
          </cell>
          <cell r="F115">
            <v>1</v>
          </cell>
          <cell r="G115">
            <v>1654.3</v>
          </cell>
          <cell r="H115" t="str">
            <v>04081</v>
          </cell>
          <cell r="I115">
            <v>35899</v>
          </cell>
          <cell r="J115">
            <v>1651.1000000000001</v>
          </cell>
        </row>
        <row r="116">
          <cell r="D116" t="str">
            <v>04081#15.04.1998</v>
          </cell>
          <cell r="E116">
            <v>8.6</v>
          </cell>
          <cell r="F116">
            <v>1</v>
          </cell>
          <cell r="G116">
            <v>1665.7001</v>
          </cell>
          <cell r="H116" t="str">
            <v>04081</v>
          </cell>
          <cell r="I116">
            <v>35900</v>
          </cell>
          <cell r="J116">
            <v>1662.5000000000002</v>
          </cell>
        </row>
        <row r="117">
          <cell r="D117" t="str">
            <v>04081#16.04.1998</v>
          </cell>
          <cell r="E117">
            <v>5.6</v>
          </cell>
          <cell r="F117">
            <v>1</v>
          </cell>
          <cell r="G117">
            <v>1680.1001000000001</v>
          </cell>
          <cell r="H117" t="str">
            <v>04081</v>
          </cell>
          <cell r="I117">
            <v>35901</v>
          </cell>
          <cell r="J117">
            <v>1676.9000000000003</v>
          </cell>
        </row>
        <row r="118">
          <cell r="D118" t="str">
            <v>04081#17.04.1998</v>
          </cell>
          <cell r="E118">
            <v>7.6</v>
          </cell>
          <cell r="F118">
            <v>1</v>
          </cell>
          <cell r="G118">
            <v>1692.5001</v>
          </cell>
          <cell r="H118" t="str">
            <v>04081</v>
          </cell>
          <cell r="I118">
            <v>35902</v>
          </cell>
          <cell r="J118">
            <v>1689.3000000000004</v>
          </cell>
        </row>
        <row r="119">
          <cell r="D119" t="str">
            <v>04081#18.04.1998</v>
          </cell>
          <cell r="E119">
            <v>6.8</v>
          </cell>
          <cell r="F119">
            <v>1</v>
          </cell>
          <cell r="G119">
            <v>1705.7001</v>
          </cell>
          <cell r="H119" t="str">
            <v>04081</v>
          </cell>
          <cell r="I119">
            <v>35903</v>
          </cell>
          <cell r="J119">
            <v>1702.5000000000005</v>
          </cell>
        </row>
        <row r="120">
          <cell r="D120" t="str">
            <v>04081#19.04.1998</v>
          </cell>
          <cell r="E120">
            <v>5.4</v>
          </cell>
          <cell r="F120">
            <v>1</v>
          </cell>
          <cell r="G120">
            <v>1720.3</v>
          </cell>
          <cell r="H120" t="str">
            <v>04081</v>
          </cell>
          <cell r="I120">
            <v>35904</v>
          </cell>
          <cell r="J120">
            <v>1717.1000000000004</v>
          </cell>
        </row>
        <row r="121">
          <cell r="D121" t="str">
            <v>04081#20.04.1998</v>
          </cell>
          <cell r="E121">
            <v>9.4</v>
          </cell>
          <cell r="F121">
            <v>1</v>
          </cell>
          <cell r="G121">
            <v>1730.9</v>
          </cell>
          <cell r="H121" t="str">
            <v>04081</v>
          </cell>
          <cell r="I121">
            <v>35905</v>
          </cell>
          <cell r="J121">
            <v>1727.7000000000003</v>
          </cell>
        </row>
        <row r="122">
          <cell r="D122" t="str">
            <v>04081#21.04.1998</v>
          </cell>
          <cell r="E122">
            <v>10.5</v>
          </cell>
          <cell r="F122">
            <v>1</v>
          </cell>
          <cell r="G122">
            <v>1740.4</v>
          </cell>
          <cell r="H122" t="str">
            <v>04081</v>
          </cell>
          <cell r="I122">
            <v>35906</v>
          </cell>
          <cell r="J122">
            <v>1737.2000000000003</v>
          </cell>
        </row>
        <row r="123">
          <cell r="D123" t="str">
            <v>04081#22.04.1998</v>
          </cell>
          <cell r="E123">
            <v>12</v>
          </cell>
          <cell r="F123">
            <v>1</v>
          </cell>
          <cell r="G123">
            <v>1748.4</v>
          </cell>
          <cell r="H123" t="str">
            <v>04081</v>
          </cell>
          <cell r="I123">
            <v>35907</v>
          </cell>
          <cell r="J123">
            <v>1745.2000000000003</v>
          </cell>
        </row>
        <row r="124">
          <cell r="D124" t="str">
            <v>04081#23.04.1998</v>
          </cell>
          <cell r="E124">
            <v>14.2</v>
          </cell>
          <cell r="F124">
            <v>1</v>
          </cell>
          <cell r="G124">
            <v>1754.2001</v>
          </cell>
          <cell r="H124" t="str">
            <v>04081</v>
          </cell>
          <cell r="I124">
            <v>35908</v>
          </cell>
          <cell r="J124">
            <v>1751.0000000000002</v>
          </cell>
        </row>
        <row r="125">
          <cell r="D125" t="str">
            <v>04081#24.04.1998</v>
          </cell>
          <cell r="E125">
            <v>11.9</v>
          </cell>
          <cell r="F125">
            <v>1</v>
          </cell>
          <cell r="G125">
            <v>1762.3</v>
          </cell>
          <cell r="H125" t="str">
            <v>04081</v>
          </cell>
          <cell r="I125">
            <v>35909</v>
          </cell>
          <cell r="J125">
            <v>1759.1000000000001</v>
          </cell>
        </row>
        <row r="126">
          <cell r="D126" t="str">
            <v>04081#25.04.1998</v>
          </cell>
          <cell r="E126">
            <v>14.8</v>
          </cell>
          <cell r="F126">
            <v>1</v>
          </cell>
          <cell r="G126">
            <v>1767.5</v>
          </cell>
          <cell r="H126" t="str">
            <v>04081</v>
          </cell>
          <cell r="I126">
            <v>35910</v>
          </cell>
          <cell r="J126">
            <v>1764.3000000000002</v>
          </cell>
        </row>
        <row r="127">
          <cell r="D127" t="str">
            <v>04081#26.04.1998</v>
          </cell>
          <cell r="E127">
            <v>15.8</v>
          </cell>
          <cell r="F127">
            <v>1</v>
          </cell>
          <cell r="G127">
            <v>1771.7</v>
          </cell>
          <cell r="H127" t="str">
            <v>04081</v>
          </cell>
          <cell r="I127">
            <v>35911</v>
          </cell>
          <cell r="J127">
            <v>1764.3000000000002</v>
          </cell>
        </row>
        <row r="128">
          <cell r="D128" t="str">
            <v>04081#27.04.1998</v>
          </cell>
          <cell r="E128">
            <v>14</v>
          </cell>
          <cell r="F128">
            <v>1</v>
          </cell>
          <cell r="G128">
            <v>1777.7</v>
          </cell>
          <cell r="H128" t="str">
            <v>04081</v>
          </cell>
          <cell r="I128">
            <v>35912</v>
          </cell>
          <cell r="J128">
            <v>1770.3000000000002</v>
          </cell>
        </row>
        <row r="129">
          <cell r="D129" t="str">
            <v>04081#28.04.1998</v>
          </cell>
          <cell r="E129">
            <v>8.9</v>
          </cell>
          <cell r="F129">
            <v>1</v>
          </cell>
          <cell r="G129">
            <v>1788.7999</v>
          </cell>
          <cell r="H129" t="str">
            <v>04081</v>
          </cell>
          <cell r="I129">
            <v>35913</v>
          </cell>
          <cell r="J129">
            <v>1781.4</v>
          </cell>
        </row>
        <row r="130">
          <cell r="D130" t="str">
            <v>04081#29.04.1998</v>
          </cell>
          <cell r="E130">
            <v>9.4</v>
          </cell>
          <cell r="F130">
            <v>1</v>
          </cell>
          <cell r="G130">
            <v>1799.3998999999999</v>
          </cell>
          <cell r="H130" t="str">
            <v>04081</v>
          </cell>
          <cell r="I130">
            <v>35914</v>
          </cell>
          <cell r="J130">
            <v>1792</v>
          </cell>
        </row>
        <row r="131">
          <cell r="D131" t="str">
            <v>04081#30.04.1998</v>
          </cell>
          <cell r="E131">
            <v>13.5</v>
          </cell>
          <cell r="F131">
            <v>1</v>
          </cell>
          <cell r="G131">
            <v>1805.8998999999999</v>
          </cell>
          <cell r="H131" t="str">
            <v>04081</v>
          </cell>
          <cell r="I131">
            <v>35915</v>
          </cell>
          <cell r="J131">
            <v>1798.5</v>
          </cell>
        </row>
        <row r="132">
          <cell r="D132" t="str">
            <v>04081#01.05.1998</v>
          </cell>
          <cell r="E132">
            <v>13.2</v>
          </cell>
          <cell r="F132">
            <v>1</v>
          </cell>
          <cell r="G132">
            <v>1812.7</v>
          </cell>
          <cell r="H132" t="str">
            <v>04081</v>
          </cell>
          <cell r="I132">
            <v>35916</v>
          </cell>
          <cell r="J132">
            <v>1805.3</v>
          </cell>
        </row>
        <row r="133">
          <cell r="D133" t="str">
            <v>04081#02.05.1998</v>
          </cell>
          <cell r="E133">
            <v>12.2</v>
          </cell>
          <cell r="F133">
            <v>1</v>
          </cell>
          <cell r="G133">
            <v>1820.5</v>
          </cell>
          <cell r="H133" t="str">
            <v>04081</v>
          </cell>
          <cell r="I133">
            <v>35917</v>
          </cell>
          <cell r="J133">
            <v>1813.1</v>
          </cell>
        </row>
        <row r="134">
          <cell r="D134" t="str">
            <v>04081#03.05.1998</v>
          </cell>
          <cell r="E134">
            <v>12.1</v>
          </cell>
          <cell r="F134">
            <v>1</v>
          </cell>
          <cell r="G134">
            <v>1828.4</v>
          </cell>
          <cell r="H134" t="str">
            <v>04081</v>
          </cell>
          <cell r="I134">
            <v>35918</v>
          </cell>
          <cell r="J134">
            <v>1821</v>
          </cell>
        </row>
        <row r="135">
          <cell r="D135" t="str">
            <v>04081#04.05.1998</v>
          </cell>
          <cell r="E135">
            <v>8.1</v>
          </cell>
          <cell r="F135">
            <v>1</v>
          </cell>
          <cell r="G135">
            <v>1840.3</v>
          </cell>
          <cell r="H135" t="str">
            <v>04081</v>
          </cell>
          <cell r="I135">
            <v>35919</v>
          </cell>
          <cell r="J135">
            <v>1832.9</v>
          </cell>
        </row>
        <row r="136">
          <cell r="D136" t="str">
            <v>04081#05.05.1998</v>
          </cell>
          <cell r="E136">
            <v>9.6</v>
          </cell>
          <cell r="F136">
            <v>1</v>
          </cell>
          <cell r="G136">
            <v>1850.7001</v>
          </cell>
          <cell r="H136" t="str">
            <v>04081</v>
          </cell>
          <cell r="I136">
            <v>35920</v>
          </cell>
          <cell r="J136">
            <v>1843.3000000000002</v>
          </cell>
        </row>
        <row r="137">
          <cell r="D137" t="str">
            <v>04081#06.05.1998</v>
          </cell>
          <cell r="E137">
            <v>10.9</v>
          </cell>
          <cell r="F137">
            <v>1</v>
          </cell>
          <cell r="G137">
            <v>1859.8</v>
          </cell>
          <cell r="H137" t="str">
            <v>04081</v>
          </cell>
          <cell r="I137">
            <v>35921</v>
          </cell>
          <cell r="J137">
            <v>1852.4</v>
          </cell>
        </row>
        <row r="138">
          <cell r="D138" t="str">
            <v>04081#07.05.1998</v>
          </cell>
          <cell r="E138">
            <v>12.8</v>
          </cell>
          <cell r="F138">
            <v>1</v>
          </cell>
          <cell r="G138">
            <v>1867</v>
          </cell>
          <cell r="H138" t="str">
            <v>04081</v>
          </cell>
          <cell r="I138">
            <v>35922</v>
          </cell>
          <cell r="J138">
            <v>1859.6000000000001</v>
          </cell>
        </row>
        <row r="139">
          <cell r="D139" t="str">
            <v>04081#08.05.1998</v>
          </cell>
          <cell r="E139">
            <v>17.899999999999999</v>
          </cell>
          <cell r="F139">
            <v>0</v>
          </cell>
          <cell r="G139">
            <v>1867</v>
          </cell>
          <cell r="H139" t="str">
            <v>04081</v>
          </cell>
          <cell r="I139">
            <v>35923</v>
          </cell>
          <cell r="J139">
            <v>1859.6000000000001</v>
          </cell>
        </row>
        <row r="140">
          <cell r="D140" t="str">
            <v>04081#09.05.1998</v>
          </cell>
          <cell r="E140">
            <v>19</v>
          </cell>
          <cell r="F140">
            <v>0</v>
          </cell>
          <cell r="G140">
            <v>1867</v>
          </cell>
          <cell r="H140" t="str">
            <v>04081</v>
          </cell>
          <cell r="I140">
            <v>35924</v>
          </cell>
          <cell r="J140">
            <v>1859.6000000000001</v>
          </cell>
        </row>
        <row r="141">
          <cell r="D141" t="str">
            <v>04081#10.05.1998</v>
          </cell>
          <cell r="E141">
            <v>20</v>
          </cell>
          <cell r="F141">
            <v>0</v>
          </cell>
          <cell r="G141">
            <v>1867</v>
          </cell>
          <cell r="H141" t="str">
            <v>04081</v>
          </cell>
          <cell r="I141">
            <v>35925</v>
          </cell>
          <cell r="J141">
            <v>1859.6000000000001</v>
          </cell>
        </row>
        <row r="142">
          <cell r="D142" t="str">
            <v>04081#11.05.1998</v>
          </cell>
          <cell r="E142">
            <v>19.600000000000001</v>
          </cell>
          <cell r="F142">
            <v>0</v>
          </cell>
          <cell r="G142">
            <v>1867</v>
          </cell>
          <cell r="H142" t="str">
            <v>04081</v>
          </cell>
          <cell r="I142">
            <v>35926</v>
          </cell>
          <cell r="J142">
            <v>1859.6000000000001</v>
          </cell>
        </row>
        <row r="143">
          <cell r="D143" t="str">
            <v>04081#12.05.1998</v>
          </cell>
          <cell r="E143">
            <v>22.2</v>
          </cell>
          <cell r="F143">
            <v>0</v>
          </cell>
          <cell r="G143">
            <v>1867</v>
          </cell>
          <cell r="H143" t="str">
            <v>04081</v>
          </cell>
          <cell r="I143">
            <v>35927</v>
          </cell>
          <cell r="J143">
            <v>1859.6000000000001</v>
          </cell>
        </row>
        <row r="144">
          <cell r="D144" t="str">
            <v>04081#13.05.1998</v>
          </cell>
          <cell r="E144">
            <v>20</v>
          </cell>
          <cell r="F144">
            <v>0</v>
          </cell>
          <cell r="G144">
            <v>1867</v>
          </cell>
          <cell r="H144" t="str">
            <v>04081</v>
          </cell>
          <cell r="I144">
            <v>35928</v>
          </cell>
          <cell r="J144">
            <v>1859.6000000000001</v>
          </cell>
        </row>
        <row r="145">
          <cell r="D145" t="str">
            <v>04081#14.05.1998</v>
          </cell>
          <cell r="E145">
            <v>17.2</v>
          </cell>
          <cell r="F145">
            <v>0</v>
          </cell>
          <cell r="G145">
            <v>1867</v>
          </cell>
          <cell r="H145" t="str">
            <v>04081</v>
          </cell>
          <cell r="I145">
            <v>35929</v>
          </cell>
          <cell r="J145">
            <v>1859.6000000000001</v>
          </cell>
        </row>
        <row r="146">
          <cell r="D146" t="str">
            <v>04081#15.05.1998</v>
          </cell>
          <cell r="E146">
            <v>16.2</v>
          </cell>
          <cell r="F146">
            <v>0</v>
          </cell>
          <cell r="G146">
            <v>1867</v>
          </cell>
          <cell r="H146" t="str">
            <v>04081</v>
          </cell>
          <cell r="I146">
            <v>35930</v>
          </cell>
          <cell r="J146">
            <v>1859.6000000000001</v>
          </cell>
        </row>
        <row r="147">
          <cell r="D147" t="str">
            <v>04081#16.05.1998</v>
          </cell>
          <cell r="E147">
            <v>14</v>
          </cell>
          <cell r="F147">
            <v>1</v>
          </cell>
          <cell r="G147">
            <v>1873</v>
          </cell>
          <cell r="H147" t="str">
            <v>04081</v>
          </cell>
          <cell r="I147">
            <v>35931</v>
          </cell>
          <cell r="J147">
            <v>1865.6000000000001</v>
          </cell>
        </row>
        <row r="148">
          <cell r="D148" t="str">
            <v>04081#17.05.1998</v>
          </cell>
          <cell r="E148">
            <v>12.8</v>
          </cell>
          <cell r="F148">
            <v>1</v>
          </cell>
          <cell r="G148">
            <v>1880.2</v>
          </cell>
          <cell r="H148" t="str">
            <v>04081</v>
          </cell>
          <cell r="I148">
            <v>35932</v>
          </cell>
          <cell r="J148">
            <v>1872.8000000000002</v>
          </cell>
        </row>
        <row r="149">
          <cell r="D149" t="str">
            <v>04081#18.05.1998</v>
          </cell>
          <cell r="E149">
            <v>14.8</v>
          </cell>
          <cell r="F149">
            <v>1</v>
          </cell>
          <cell r="G149">
            <v>1885.3998999999999</v>
          </cell>
          <cell r="H149" t="str">
            <v>04081</v>
          </cell>
          <cell r="I149">
            <v>35933</v>
          </cell>
          <cell r="J149">
            <v>1878.0000000000002</v>
          </cell>
        </row>
        <row r="150">
          <cell r="D150" t="str">
            <v>04081#19.05.1998</v>
          </cell>
          <cell r="E150">
            <v>15</v>
          </cell>
          <cell r="F150">
            <v>0</v>
          </cell>
          <cell r="G150">
            <v>1885.3998999999999</v>
          </cell>
          <cell r="H150" t="str">
            <v>04081</v>
          </cell>
          <cell r="I150">
            <v>35934</v>
          </cell>
          <cell r="J150">
            <v>1883.0000000000002</v>
          </cell>
        </row>
        <row r="151">
          <cell r="D151" t="str">
            <v>04081#20.05.1998</v>
          </cell>
          <cell r="E151">
            <v>15.5</v>
          </cell>
          <cell r="F151">
            <v>0</v>
          </cell>
          <cell r="G151">
            <v>1885.3998999999999</v>
          </cell>
          <cell r="H151" t="str">
            <v>04081</v>
          </cell>
          <cell r="I151">
            <v>35935</v>
          </cell>
          <cell r="J151">
            <v>1883.0000000000002</v>
          </cell>
        </row>
        <row r="152">
          <cell r="D152" t="str">
            <v>04081#21.05.1998</v>
          </cell>
          <cell r="E152">
            <v>13.5</v>
          </cell>
          <cell r="F152">
            <v>1</v>
          </cell>
          <cell r="G152">
            <v>1891.8998999999999</v>
          </cell>
          <cell r="H152" t="str">
            <v>04081</v>
          </cell>
          <cell r="I152">
            <v>35936</v>
          </cell>
          <cell r="J152">
            <v>1889.5000000000002</v>
          </cell>
        </row>
        <row r="153">
          <cell r="D153" t="str">
            <v>04081#22.05.1998</v>
          </cell>
          <cell r="E153">
            <v>9.3000000000000007</v>
          </cell>
          <cell r="F153">
            <v>1</v>
          </cell>
          <cell r="G153">
            <v>1902.5998999999999</v>
          </cell>
          <cell r="H153" t="str">
            <v>04081</v>
          </cell>
          <cell r="I153">
            <v>35937</v>
          </cell>
          <cell r="J153">
            <v>1900.2000000000003</v>
          </cell>
        </row>
        <row r="154">
          <cell r="D154" t="str">
            <v>04081#23.05.1998</v>
          </cell>
          <cell r="E154">
            <v>10.7</v>
          </cell>
          <cell r="F154">
            <v>1</v>
          </cell>
          <cell r="G154">
            <v>1911.8998999999999</v>
          </cell>
          <cell r="H154" t="str">
            <v>04081</v>
          </cell>
          <cell r="I154">
            <v>35938</v>
          </cell>
          <cell r="J154">
            <v>1909.5000000000002</v>
          </cell>
        </row>
        <row r="155">
          <cell r="D155" t="str">
            <v>04081#24.05.1998</v>
          </cell>
          <cell r="E155">
            <v>10.8</v>
          </cell>
          <cell r="F155">
            <v>1</v>
          </cell>
          <cell r="G155">
            <v>1921.0998999999999</v>
          </cell>
          <cell r="H155" t="str">
            <v>04081</v>
          </cell>
          <cell r="I155">
            <v>35939</v>
          </cell>
          <cell r="J155">
            <v>1918.7000000000003</v>
          </cell>
        </row>
        <row r="156">
          <cell r="D156" t="str">
            <v>04081#25.05.1998</v>
          </cell>
          <cell r="E156">
            <v>11.4</v>
          </cell>
          <cell r="F156">
            <v>1</v>
          </cell>
          <cell r="G156">
            <v>1929.6998000000001</v>
          </cell>
          <cell r="H156" t="str">
            <v>04081</v>
          </cell>
          <cell r="I156">
            <v>35940</v>
          </cell>
          <cell r="J156">
            <v>1927.3000000000002</v>
          </cell>
        </row>
        <row r="157">
          <cell r="D157" t="str">
            <v>04081#26.05.1998</v>
          </cell>
          <cell r="E157">
            <v>12.9</v>
          </cell>
          <cell r="F157">
            <v>1</v>
          </cell>
          <cell r="G157">
            <v>1936.7998</v>
          </cell>
          <cell r="H157" t="str">
            <v>04081</v>
          </cell>
          <cell r="I157">
            <v>35941</v>
          </cell>
          <cell r="J157">
            <v>1934.4</v>
          </cell>
        </row>
        <row r="158">
          <cell r="D158" t="str">
            <v>04081#27.05.1998</v>
          </cell>
          <cell r="E158">
            <v>15.8</v>
          </cell>
          <cell r="F158">
            <v>0</v>
          </cell>
          <cell r="G158">
            <v>1936.7998</v>
          </cell>
          <cell r="H158" t="str">
            <v>04081</v>
          </cell>
          <cell r="I158">
            <v>35942</v>
          </cell>
          <cell r="J158">
            <v>1934.4</v>
          </cell>
        </row>
        <row r="159">
          <cell r="D159" t="str">
            <v>04081#28.05.1998</v>
          </cell>
          <cell r="E159">
            <v>19.600000000000001</v>
          </cell>
          <cell r="F159">
            <v>0</v>
          </cell>
          <cell r="G159">
            <v>1936.7998</v>
          </cell>
          <cell r="H159" t="str">
            <v>04081</v>
          </cell>
          <cell r="I159">
            <v>35943</v>
          </cell>
          <cell r="J159">
            <v>1934.4</v>
          </cell>
        </row>
        <row r="160">
          <cell r="D160" t="str">
            <v>04081#29.05.1998</v>
          </cell>
          <cell r="E160">
            <v>16.7</v>
          </cell>
          <cell r="F160">
            <v>0</v>
          </cell>
          <cell r="G160">
            <v>1936.7998</v>
          </cell>
          <cell r="H160" t="str">
            <v>04081</v>
          </cell>
          <cell r="I160">
            <v>35944</v>
          </cell>
          <cell r="J160">
            <v>1934.4</v>
          </cell>
        </row>
        <row r="161">
          <cell r="D161" t="str">
            <v>04081#30.05.1998</v>
          </cell>
          <cell r="E161">
            <v>15.5</v>
          </cell>
          <cell r="F161">
            <v>0</v>
          </cell>
          <cell r="G161">
            <v>1936.7998</v>
          </cell>
          <cell r="H161" t="str">
            <v>04081</v>
          </cell>
          <cell r="I161">
            <v>35945</v>
          </cell>
          <cell r="J161">
            <v>1934.4</v>
          </cell>
        </row>
        <row r="162">
          <cell r="D162" t="str">
            <v>04081#31.05.1998</v>
          </cell>
          <cell r="E162">
            <v>17.5</v>
          </cell>
          <cell r="F162">
            <v>0</v>
          </cell>
          <cell r="G162">
            <v>1936.7998</v>
          </cell>
          <cell r="H162" t="str">
            <v>04081</v>
          </cell>
          <cell r="I162">
            <v>35946</v>
          </cell>
          <cell r="J162">
            <v>1934.4</v>
          </cell>
        </row>
        <row r="163">
          <cell r="D163" t="str">
            <v>04081#01.06.1998</v>
          </cell>
          <cell r="E163">
            <v>14</v>
          </cell>
          <cell r="F163">
            <v>1</v>
          </cell>
          <cell r="G163">
            <v>1942.7998</v>
          </cell>
          <cell r="H163" t="str">
            <v>04081</v>
          </cell>
          <cell r="I163">
            <v>35947</v>
          </cell>
          <cell r="J163">
            <v>1940.4</v>
          </cell>
        </row>
        <row r="164">
          <cell r="D164" t="str">
            <v>04081#02.06.1998</v>
          </cell>
          <cell r="E164">
            <v>19.3</v>
          </cell>
          <cell r="F164">
            <v>0</v>
          </cell>
          <cell r="G164">
            <v>1942.7998</v>
          </cell>
          <cell r="H164" t="str">
            <v>04081</v>
          </cell>
          <cell r="I164">
            <v>35948</v>
          </cell>
          <cell r="J164">
            <v>1940.4</v>
          </cell>
        </row>
        <row r="165">
          <cell r="D165" t="str">
            <v>04081#03.06.1998</v>
          </cell>
          <cell r="E165">
            <v>18.3</v>
          </cell>
          <cell r="F165">
            <v>0</v>
          </cell>
          <cell r="G165">
            <v>1942.7998</v>
          </cell>
          <cell r="H165" t="str">
            <v>04081</v>
          </cell>
          <cell r="I165">
            <v>35949</v>
          </cell>
          <cell r="J165">
            <v>1940.4</v>
          </cell>
        </row>
        <row r="166">
          <cell r="D166" t="str">
            <v>04081#04.06.1998</v>
          </cell>
          <cell r="E166">
            <v>19.7</v>
          </cell>
          <cell r="F166">
            <v>0</v>
          </cell>
          <cell r="G166">
            <v>1942.7998</v>
          </cell>
          <cell r="H166" t="str">
            <v>04081</v>
          </cell>
          <cell r="I166">
            <v>35950</v>
          </cell>
          <cell r="J166">
            <v>1940.4</v>
          </cell>
        </row>
        <row r="167">
          <cell r="D167" t="str">
            <v>04081#05.06.1998</v>
          </cell>
          <cell r="E167">
            <v>24.6</v>
          </cell>
          <cell r="F167">
            <v>0</v>
          </cell>
          <cell r="G167">
            <v>1942.7998</v>
          </cell>
          <cell r="H167" t="str">
            <v>04081</v>
          </cell>
          <cell r="I167">
            <v>35951</v>
          </cell>
          <cell r="J167">
            <v>1940.4</v>
          </cell>
        </row>
        <row r="168">
          <cell r="D168" t="str">
            <v>04081#06.06.1998</v>
          </cell>
          <cell r="E168">
            <v>24.9</v>
          </cell>
          <cell r="F168">
            <v>0</v>
          </cell>
          <cell r="G168">
            <v>1942.7998</v>
          </cell>
          <cell r="H168" t="str">
            <v>04081</v>
          </cell>
          <cell r="I168">
            <v>35952</v>
          </cell>
          <cell r="J168">
            <v>1940.4</v>
          </cell>
        </row>
        <row r="169">
          <cell r="D169" t="str">
            <v>04081#07.06.1998</v>
          </cell>
          <cell r="E169">
            <v>19.5</v>
          </cell>
          <cell r="F169">
            <v>0</v>
          </cell>
          <cell r="G169">
            <v>1942.7998</v>
          </cell>
          <cell r="H169" t="str">
            <v>04081</v>
          </cell>
          <cell r="I169">
            <v>35953</v>
          </cell>
          <cell r="J169">
            <v>1940.4</v>
          </cell>
        </row>
        <row r="170">
          <cell r="D170" t="str">
            <v>04081#08.06.1998</v>
          </cell>
          <cell r="E170">
            <v>16.399999999999999</v>
          </cell>
          <cell r="F170">
            <v>0</v>
          </cell>
          <cell r="G170">
            <v>1942.7998</v>
          </cell>
          <cell r="H170" t="str">
            <v>04081</v>
          </cell>
          <cell r="I170">
            <v>35954</v>
          </cell>
          <cell r="J170">
            <v>1940.4</v>
          </cell>
        </row>
        <row r="171">
          <cell r="D171" t="str">
            <v>04081#09.06.1998</v>
          </cell>
          <cell r="E171">
            <v>19.399999999999999</v>
          </cell>
          <cell r="F171">
            <v>0</v>
          </cell>
          <cell r="G171">
            <v>1942.7998</v>
          </cell>
          <cell r="H171" t="str">
            <v>04081</v>
          </cell>
          <cell r="I171">
            <v>35955</v>
          </cell>
          <cell r="J171">
            <v>1940.4</v>
          </cell>
        </row>
        <row r="172">
          <cell r="D172" t="str">
            <v>04081#10.06.1998</v>
          </cell>
          <cell r="E172">
            <v>16.600000000000001</v>
          </cell>
          <cell r="F172">
            <v>0</v>
          </cell>
          <cell r="G172">
            <v>1942.7998</v>
          </cell>
          <cell r="H172" t="str">
            <v>04081</v>
          </cell>
          <cell r="I172">
            <v>35956</v>
          </cell>
          <cell r="J172">
            <v>1940.4</v>
          </cell>
        </row>
        <row r="173">
          <cell r="D173" t="str">
            <v>04081#11.06.1998</v>
          </cell>
          <cell r="E173">
            <v>14.4</v>
          </cell>
          <cell r="F173">
            <v>1</v>
          </cell>
          <cell r="G173">
            <v>1948.3997999999999</v>
          </cell>
          <cell r="H173" t="str">
            <v>04081</v>
          </cell>
          <cell r="I173">
            <v>35957</v>
          </cell>
          <cell r="J173">
            <v>1946</v>
          </cell>
        </row>
        <row r="174">
          <cell r="D174" t="str">
            <v>04081#12.06.1998</v>
          </cell>
          <cell r="E174">
            <v>10.199999999999999</v>
          </cell>
          <cell r="F174">
            <v>1</v>
          </cell>
          <cell r="G174">
            <v>1958.1998000000001</v>
          </cell>
          <cell r="H174" t="str">
            <v>04081</v>
          </cell>
          <cell r="I174">
            <v>35958</v>
          </cell>
          <cell r="J174">
            <v>1955.8</v>
          </cell>
        </row>
        <row r="175">
          <cell r="D175" t="str">
            <v>04081#13.06.1998</v>
          </cell>
          <cell r="E175">
            <v>10.4</v>
          </cell>
          <cell r="F175">
            <v>1</v>
          </cell>
          <cell r="G175">
            <v>1967.7998</v>
          </cell>
          <cell r="H175" t="str">
            <v>04081</v>
          </cell>
          <cell r="I175">
            <v>35959</v>
          </cell>
          <cell r="J175">
            <v>1965.3999999999999</v>
          </cell>
        </row>
        <row r="176">
          <cell r="D176" t="str">
            <v>04081#14.06.1998</v>
          </cell>
          <cell r="E176">
            <v>12.8</v>
          </cell>
          <cell r="F176">
            <v>1</v>
          </cell>
          <cell r="G176">
            <v>1974.9998000000001</v>
          </cell>
          <cell r="H176" t="str">
            <v>04081</v>
          </cell>
          <cell r="I176">
            <v>35960</v>
          </cell>
          <cell r="J176">
            <v>1972.6</v>
          </cell>
        </row>
        <row r="177">
          <cell r="D177" t="str">
            <v>04081#15.06.1998</v>
          </cell>
          <cell r="E177">
            <v>14</v>
          </cell>
          <cell r="F177">
            <v>1</v>
          </cell>
          <cell r="G177">
            <v>1980.9998000000001</v>
          </cell>
          <cell r="H177" t="str">
            <v>04081</v>
          </cell>
          <cell r="I177">
            <v>35961</v>
          </cell>
          <cell r="J177">
            <v>1978.6</v>
          </cell>
        </row>
        <row r="178">
          <cell r="D178" t="str">
            <v>04081#16.06.1998</v>
          </cell>
          <cell r="E178">
            <v>13.8</v>
          </cell>
          <cell r="F178">
            <v>1</v>
          </cell>
          <cell r="G178">
            <v>1987.1996999999999</v>
          </cell>
          <cell r="H178" t="str">
            <v>04081</v>
          </cell>
          <cell r="I178">
            <v>35962</v>
          </cell>
          <cell r="J178">
            <v>1984.8</v>
          </cell>
        </row>
        <row r="179">
          <cell r="D179" t="str">
            <v>04081#17.06.1998</v>
          </cell>
          <cell r="E179">
            <v>13.2</v>
          </cell>
          <cell r="F179">
            <v>1</v>
          </cell>
          <cell r="G179">
            <v>1993.9998000000001</v>
          </cell>
          <cell r="H179" t="str">
            <v>04081</v>
          </cell>
          <cell r="I179">
            <v>35963</v>
          </cell>
          <cell r="J179">
            <v>1991.6</v>
          </cell>
        </row>
        <row r="180">
          <cell r="D180" t="str">
            <v>04081#18.06.1998</v>
          </cell>
          <cell r="E180">
            <v>13.4</v>
          </cell>
          <cell r="F180">
            <v>1</v>
          </cell>
          <cell r="G180">
            <v>2000.5997</v>
          </cell>
          <cell r="H180" t="str">
            <v>04081</v>
          </cell>
          <cell r="I180">
            <v>35964</v>
          </cell>
          <cell r="J180">
            <v>1998.1999999999998</v>
          </cell>
        </row>
        <row r="181">
          <cell r="D181" t="str">
            <v>04081#19.06.1998</v>
          </cell>
          <cell r="E181">
            <v>17.600000000000001</v>
          </cell>
          <cell r="F181">
            <v>0</v>
          </cell>
          <cell r="G181">
            <v>2000.5997</v>
          </cell>
          <cell r="H181" t="str">
            <v>04081</v>
          </cell>
          <cell r="I181">
            <v>35965</v>
          </cell>
          <cell r="J181">
            <v>1998.1999999999998</v>
          </cell>
        </row>
        <row r="182">
          <cell r="D182" t="str">
            <v>04081#20.06.1998</v>
          </cell>
          <cell r="E182">
            <v>21.1</v>
          </cell>
          <cell r="F182">
            <v>0</v>
          </cell>
          <cell r="G182">
            <v>2000.5997</v>
          </cell>
          <cell r="H182" t="str">
            <v>04081</v>
          </cell>
          <cell r="I182">
            <v>35966</v>
          </cell>
          <cell r="J182">
            <v>1998.1999999999998</v>
          </cell>
        </row>
        <row r="183">
          <cell r="D183" t="str">
            <v>04081#21.06.1998</v>
          </cell>
          <cell r="E183">
            <v>24.7</v>
          </cell>
          <cell r="F183">
            <v>0</v>
          </cell>
          <cell r="G183">
            <v>2000.5997</v>
          </cell>
          <cell r="H183" t="str">
            <v>04081</v>
          </cell>
          <cell r="I183">
            <v>35967</v>
          </cell>
          <cell r="J183">
            <v>1998.1999999999998</v>
          </cell>
        </row>
        <row r="184">
          <cell r="D184" t="str">
            <v>04081#22.06.1998</v>
          </cell>
          <cell r="E184">
            <v>20</v>
          </cell>
          <cell r="F184">
            <v>0</v>
          </cell>
          <cell r="G184">
            <v>2000.5997</v>
          </cell>
          <cell r="H184" t="str">
            <v>04081</v>
          </cell>
          <cell r="I184">
            <v>35968</v>
          </cell>
          <cell r="J184">
            <v>1998.1999999999998</v>
          </cell>
        </row>
        <row r="185">
          <cell r="D185" t="str">
            <v>04081#23.06.1998</v>
          </cell>
          <cell r="E185">
            <v>18.2</v>
          </cell>
          <cell r="F185">
            <v>0</v>
          </cell>
          <cell r="G185">
            <v>2000.5997</v>
          </cell>
          <cell r="H185" t="str">
            <v>04081</v>
          </cell>
          <cell r="I185">
            <v>35969</v>
          </cell>
          <cell r="J185">
            <v>1998.1999999999998</v>
          </cell>
        </row>
        <row r="186">
          <cell r="D186" t="str">
            <v>04081#24.06.1998</v>
          </cell>
          <cell r="E186">
            <v>18</v>
          </cell>
          <cell r="F186">
            <v>0</v>
          </cell>
          <cell r="G186">
            <v>2000.5997</v>
          </cell>
          <cell r="H186" t="str">
            <v>04081</v>
          </cell>
          <cell r="I186">
            <v>35970</v>
          </cell>
          <cell r="J186">
            <v>1998.1999999999998</v>
          </cell>
        </row>
        <row r="187">
          <cell r="D187" t="str">
            <v>04081#25.06.1998</v>
          </cell>
          <cell r="E187">
            <v>22.7</v>
          </cell>
          <cell r="F187">
            <v>0</v>
          </cell>
          <cell r="G187">
            <v>2000.5997</v>
          </cell>
          <cell r="H187" t="str">
            <v>04081</v>
          </cell>
          <cell r="I187">
            <v>35971</v>
          </cell>
          <cell r="J187">
            <v>1998.1999999999998</v>
          </cell>
        </row>
        <row r="188">
          <cell r="D188" t="str">
            <v>04081#26.06.1998</v>
          </cell>
          <cell r="E188">
            <v>19.2</v>
          </cell>
          <cell r="F188">
            <v>0</v>
          </cell>
          <cell r="G188">
            <v>2000.5997</v>
          </cell>
          <cell r="H188" t="str">
            <v>04081</v>
          </cell>
          <cell r="I188">
            <v>35972</v>
          </cell>
          <cell r="J188">
            <v>1998.1999999999998</v>
          </cell>
        </row>
        <row r="189">
          <cell r="D189" t="str">
            <v>04081#27.06.1998</v>
          </cell>
          <cell r="E189">
            <v>21</v>
          </cell>
          <cell r="F189">
            <v>0</v>
          </cell>
          <cell r="G189">
            <v>2000.5997</v>
          </cell>
          <cell r="H189" t="str">
            <v>04081</v>
          </cell>
          <cell r="I189">
            <v>35973</v>
          </cell>
          <cell r="J189">
            <v>1998.1999999999998</v>
          </cell>
        </row>
        <row r="190">
          <cell r="D190" t="str">
            <v>04081#28.06.1998</v>
          </cell>
          <cell r="E190">
            <v>18</v>
          </cell>
          <cell r="F190">
            <v>0</v>
          </cell>
          <cell r="G190">
            <v>2000.5997</v>
          </cell>
          <cell r="H190" t="str">
            <v>04081</v>
          </cell>
          <cell r="I190">
            <v>35974</v>
          </cell>
          <cell r="J190">
            <v>1998.1999999999998</v>
          </cell>
        </row>
        <row r="191">
          <cell r="D191" t="str">
            <v>04081#29.06.1998</v>
          </cell>
          <cell r="E191">
            <v>18</v>
          </cell>
          <cell r="F191">
            <v>0</v>
          </cell>
          <cell r="G191">
            <v>2000.5997</v>
          </cell>
          <cell r="H191" t="str">
            <v>04081</v>
          </cell>
          <cell r="I191">
            <v>35975</v>
          </cell>
          <cell r="J191">
            <v>1998.1999999999998</v>
          </cell>
        </row>
        <row r="192">
          <cell r="D192" t="str">
            <v>04081#30.06.1998</v>
          </cell>
          <cell r="E192">
            <v>19.600000000000001</v>
          </cell>
          <cell r="F192">
            <v>0</v>
          </cell>
          <cell r="G192">
            <v>2000.5997</v>
          </cell>
          <cell r="H192" t="str">
            <v>04081</v>
          </cell>
          <cell r="I192">
            <v>35976</v>
          </cell>
          <cell r="J192">
            <v>1998.1999999999998</v>
          </cell>
        </row>
        <row r="193">
          <cell r="D193" t="str">
            <v>04081#01.07.1998</v>
          </cell>
          <cell r="E193">
            <v>15.5</v>
          </cell>
          <cell r="F193">
            <v>0</v>
          </cell>
          <cell r="G193">
            <v>2000.5997</v>
          </cell>
          <cell r="H193" t="str">
            <v>04081</v>
          </cell>
          <cell r="I193">
            <v>35977</v>
          </cell>
          <cell r="J193">
            <v>1998.1999999999998</v>
          </cell>
        </row>
        <row r="194">
          <cell r="D194" t="str">
            <v>04081#02.07.1998</v>
          </cell>
          <cell r="E194">
            <v>16.2</v>
          </cell>
          <cell r="F194">
            <v>0</v>
          </cell>
          <cell r="G194">
            <v>2000.5997</v>
          </cell>
          <cell r="H194" t="str">
            <v>04081</v>
          </cell>
          <cell r="I194">
            <v>35978</v>
          </cell>
          <cell r="J194">
            <v>1998.1999999999998</v>
          </cell>
        </row>
        <row r="195">
          <cell r="D195" t="str">
            <v>04081#03.07.1998</v>
          </cell>
          <cell r="E195">
            <v>17.899999999999999</v>
          </cell>
          <cell r="F195">
            <v>0</v>
          </cell>
          <cell r="G195">
            <v>2000.5997</v>
          </cell>
          <cell r="H195" t="str">
            <v>04081</v>
          </cell>
          <cell r="I195">
            <v>35979</v>
          </cell>
          <cell r="J195">
            <v>1998.1999999999998</v>
          </cell>
        </row>
        <row r="196">
          <cell r="D196" t="str">
            <v>04081#04.07.1998</v>
          </cell>
          <cell r="E196">
            <v>15.7</v>
          </cell>
          <cell r="F196">
            <v>0</v>
          </cell>
          <cell r="G196">
            <v>2000.5997</v>
          </cell>
          <cell r="H196" t="str">
            <v>04081</v>
          </cell>
          <cell r="I196">
            <v>35980</v>
          </cell>
          <cell r="J196">
            <v>1998.1999999999998</v>
          </cell>
        </row>
        <row r="197">
          <cell r="D197" t="str">
            <v>04081#05.07.1998</v>
          </cell>
          <cell r="E197">
            <v>15.6</v>
          </cell>
          <cell r="F197">
            <v>0</v>
          </cell>
          <cell r="G197">
            <v>2000.5997</v>
          </cell>
          <cell r="H197" t="str">
            <v>04081</v>
          </cell>
          <cell r="I197">
            <v>35981</v>
          </cell>
          <cell r="J197">
            <v>1998.1999999999998</v>
          </cell>
        </row>
        <row r="198">
          <cell r="D198" t="str">
            <v>04081#06.07.1998</v>
          </cell>
          <cell r="E198">
            <v>16.5</v>
          </cell>
          <cell r="F198">
            <v>0</v>
          </cell>
          <cell r="G198">
            <v>2000.5997</v>
          </cell>
          <cell r="H198" t="str">
            <v>04081</v>
          </cell>
          <cell r="I198">
            <v>35982</v>
          </cell>
          <cell r="J198">
            <v>1998.1999999999998</v>
          </cell>
        </row>
        <row r="199">
          <cell r="D199" t="str">
            <v>04081#07.07.1998</v>
          </cell>
          <cell r="E199">
            <v>11.6</v>
          </cell>
          <cell r="F199">
            <v>1</v>
          </cell>
          <cell r="G199">
            <v>2008.9998000000001</v>
          </cell>
          <cell r="H199" t="str">
            <v>04081</v>
          </cell>
          <cell r="I199">
            <v>35983</v>
          </cell>
          <cell r="J199">
            <v>2006.6</v>
          </cell>
        </row>
        <row r="200">
          <cell r="D200" t="str">
            <v>04081#08.07.1998</v>
          </cell>
          <cell r="E200">
            <v>11.1</v>
          </cell>
          <cell r="F200">
            <v>1</v>
          </cell>
          <cell r="G200">
            <v>2017.8997999999999</v>
          </cell>
          <cell r="H200" t="str">
            <v>04081</v>
          </cell>
          <cell r="I200">
            <v>35984</v>
          </cell>
          <cell r="J200">
            <v>2015.5</v>
          </cell>
        </row>
        <row r="201">
          <cell r="D201" t="str">
            <v>04081#09.07.1998</v>
          </cell>
          <cell r="E201">
            <v>13.4</v>
          </cell>
          <cell r="F201">
            <v>1</v>
          </cell>
          <cell r="G201">
            <v>2024.4998000000001</v>
          </cell>
          <cell r="H201" t="str">
            <v>04081</v>
          </cell>
          <cell r="I201">
            <v>35985</v>
          </cell>
          <cell r="J201">
            <v>2022.1</v>
          </cell>
        </row>
        <row r="202">
          <cell r="D202" t="str">
            <v>04081#10.07.1998</v>
          </cell>
          <cell r="E202">
            <v>17.2</v>
          </cell>
          <cell r="F202">
            <v>0</v>
          </cell>
          <cell r="G202">
            <v>2024.4998000000001</v>
          </cell>
          <cell r="H202" t="str">
            <v>04081</v>
          </cell>
          <cell r="I202">
            <v>35986</v>
          </cell>
          <cell r="J202">
            <v>2022.1</v>
          </cell>
        </row>
        <row r="203">
          <cell r="D203" t="str">
            <v>04081#11.07.1998</v>
          </cell>
          <cell r="E203">
            <v>18</v>
          </cell>
          <cell r="F203">
            <v>0</v>
          </cell>
          <cell r="G203">
            <v>2024.4998000000001</v>
          </cell>
          <cell r="H203" t="str">
            <v>04081</v>
          </cell>
          <cell r="I203">
            <v>35987</v>
          </cell>
          <cell r="J203">
            <v>2022.1</v>
          </cell>
        </row>
        <row r="204">
          <cell r="D204" t="str">
            <v>04081#12.07.1998</v>
          </cell>
          <cell r="E204">
            <v>15.7</v>
          </cell>
          <cell r="F204">
            <v>0</v>
          </cell>
          <cell r="G204">
            <v>2024.4998000000001</v>
          </cell>
          <cell r="H204" t="str">
            <v>04081</v>
          </cell>
          <cell r="I204">
            <v>35988</v>
          </cell>
          <cell r="J204">
            <v>2022.1</v>
          </cell>
        </row>
        <row r="205">
          <cell r="D205" t="str">
            <v>04081#13.07.1998</v>
          </cell>
          <cell r="E205">
            <v>18</v>
          </cell>
          <cell r="F205">
            <v>0</v>
          </cell>
          <cell r="G205">
            <v>2024.4998000000001</v>
          </cell>
          <cell r="H205" t="str">
            <v>04081</v>
          </cell>
          <cell r="I205">
            <v>35989</v>
          </cell>
          <cell r="J205">
            <v>2022.1</v>
          </cell>
        </row>
        <row r="206">
          <cell r="D206" t="str">
            <v>04081#14.07.1998</v>
          </cell>
          <cell r="E206">
            <v>15.5</v>
          </cell>
          <cell r="F206">
            <v>0</v>
          </cell>
          <cell r="G206">
            <v>2024.4998000000001</v>
          </cell>
          <cell r="H206" t="str">
            <v>04081</v>
          </cell>
          <cell r="I206">
            <v>35990</v>
          </cell>
          <cell r="J206">
            <v>2022.1</v>
          </cell>
        </row>
        <row r="207">
          <cell r="D207" t="str">
            <v>04081#15.07.1998</v>
          </cell>
          <cell r="E207">
            <v>15.2</v>
          </cell>
          <cell r="F207">
            <v>0</v>
          </cell>
          <cell r="G207">
            <v>2024.4998000000001</v>
          </cell>
          <cell r="H207" t="str">
            <v>04081</v>
          </cell>
          <cell r="I207">
            <v>35991</v>
          </cell>
          <cell r="J207">
            <v>2022.1</v>
          </cell>
        </row>
        <row r="208">
          <cell r="D208" t="str">
            <v>04081#16.07.1998</v>
          </cell>
          <cell r="E208">
            <v>13.8</v>
          </cell>
          <cell r="F208">
            <v>1</v>
          </cell>
          <cell r="G208">
            <v>2030.6996999999999</v>
          </cell>
          <cell r="H208" t="str">
            <v>04081</v>
          </cell>
          <cell r="I208">
            <v>35992</v>
          </cell>
          <cell r="J208">
            <v>2028.3</v>
          </cell>
        </row>
        <row r="209">
          <cell r="D209" t="str">
            <v>04081#17.07.1998</v>
          </cell>
          <cell r="E209">
            <v>17.2</v>
          </cell>
          <cell r="F209">
            <v>0</v>
          </cell>
          <cell r="G209">
            <v>2030.6996999999999</v>
          </cell>
          <cell r="H209" t="str">
            <v>04081</v>
          </cell>
          <cell r="I209">
            <v>35993</v>
          </cell>
          <cell r="J209">
            <v>2028.3</v>
          </cell>
        </row>
        <row r="210">
          <cell r="D210" t="str">
            <v>04081#18.07.1998</v>
          </cell>
          <cell r="E210">
            <v>18.3</v>
          </cell>
          <cell r="F210">
            <v>0</v>
          </cell>
          <cell r="G210">
            <v>2030.6996999999999</v>
          </cell>
          <cell r="H210" t="str">
            <v>04081</v>
          </cell>
          <cell r="I210">
            <v>35994</v>
          </cell>
          <cell r="J210">
            <v>2028.3</v>
          </cell>
        </row>
        <row r="211">
          <cell r="D211" t="str">
            <v>04081#19.07.1998</v>
          </cell>
          <cell r="E211">
            <v>20.9</v>
          </cell>
          <cell r="F211">
            <v>0</v>
          </cell>
          <cell r="G211">
            <v>2030.6996999999999</v>
          </cell>
          <cell r="H211" t="str">
            <v>04081</v>
          </cell>
          <cell r="I211">
            <v>35995</v>
          </cell>
          <cell r="J211">
            <v>2028.3</v>
          </cell>
        </row>
        <row r="212">
          <cell r="D212" t="str">
            <v>04081#20.07.1998</v>
          </cell>
          <cell r="E212">
            <v>26.4</v>
          </cell>
          <cell r="F212">
            <v>0</v>
          </cell>
          <cell r="G212">
            <v>2030.6996999999999</v>
          </cell>
          <cell r="H212" t="str">
            <v>04081</v>
          </cell>
          <cell r="I212">
            <v>35996</v>
          </cell>
          <cell r="J212">
            <v>2028.3</v>
          </cell>
        </row>
        <row r="213">
          <cell r="D213" t="str">
            <v>04081#21.07.1998</v>
          </cell>
          <cell r="E213">
            <v>23.4</v>
          </cell>
          <cell r="F213">
            <v>0</v>
          </cell>
          <cell r="G213">
            <v>2030.6996999999999</v>
          </cell>
          <cell r="H213" t="str">
            <v>04081</v>
          </cell>
          <cell r="I213">
            <v>35997</v>
          </cell>
          <cell r="J213">
            <v>2028.3</v>
          </cell>
        </row>
        <row r="214">
          <cell r="D214" t="str">
            <v>04081#22.07.1998</v>
          </cell>
          <cell r="E214">
            <v>17.899999999999999</v>
          </cell>
          <cell r="F214">
            <v>0</v>
          </cell>
          <cell r="G214">
            <v>2030.6996999999999</v>
          </cell>
          <cell r="H214" t="str">
            <v>04081</v>
          </cell>
          <cell r="I214">
            <v>35998</v>
          </cell>
          <cell r="J214">
            <v>2028.3</v>
          </cell>
        </row>
        <row r="215">
          <cell r="D215" t="str">
            <v>04081#23.07.1998</v>
          </cell>
          <cell r="E215">
            <v>20.3</v>
          </cell>
          <cell r="F215">
            <v>0</v>
          </cell>
          <cell r="G215">
            <v>2030.6996999999999</v>
          </cell>
          <cell r="H215" t="str">
            <v>04081</v>
          </cell>
          <cell r="I215">
            <v>35999</v>
          </cell>
          <cell r="J215">
            <v>2028.3</v>
          </cell>
        </row>
        <row r="216">
          <cell r="D216" t="str">
            <v>04081#24.07.1998</v>
          </cell>
          <cell r="E216">
            <v>19.2</v>
          </cell>
          <cell r="F216">
            <v>0</v>
          </cell>
          <cell r="G216">
            <v>2030.6996999999999</v>
          </cell>
          <cell r="H216" t="str">
            <v>04081</v>
          </cell>
          <cell r="I216">
            <v>36000</v>
          </cell>
          <cell r="J216">
            <v>2028.3</v>
          </cell>
        </row>
        <row r="217">
          <cell r="D217" t="str">
            <v>04081#25.07.1998</v>
          </cell>
          <cell r="E217">
            <v>18.399999999999999</v>
          </cell>
          <cell r="F217">
            <v>0</v>
          </cell>
          <cell r="G217">
            <v>2030.6996999999999</v>
          </cell>
          <cell r="H217" t="str">
            <v>04081</v>
          </cell>
          <cell r="I217">
            <v>36001</v>
          </cell>
          <cell r="J217">
            <v>2028.3</v>
          </cell>
        </row>
        <row r="218">
          <cell r="D218" t="str">
            <v>04081#26.07.1998</v>
          </cell>
          <cell r="E218">
            <v>20.9</v>
          </cell>
          <cell r="F218">
            <v>0</v>
          </cell>
          <cell r="G218">
            <v>2030.6996999999999</v>
          </cell>
          <cell r="H218" t="str">
            <v>04081</v>
          </cell>
          <cell r="I218">
            <v>36002</v>
          </cell>
          <cell r="J218">
            <v>2028.3</v>
          </cell>
        </row>
        <row r="219">
          <cell r="D219" t="str">
            <v>04081#27.07.1998</v>
          </cell>
          <cell r="E219">
            <v>18.600000000000001</v>
          </cell>
          <cell r="F219">
            <v>0</v>
          </cell>
          <cell r="G219">
            <v>2030.6996999999999</v>
          </cell>
          <cell r="H219" t="str">
            <v>04081</v>
          </cell>
          <cell r="I219">
            <v>36003</v>
          </cell>
          <cell r="J219">
            <v>2028.3</v>
          </cell>
        </row>
        <row r="220">
          <cell r="D220" t="str">
            <v>04081#28.07.1998</v>
          </cell>
          <cell r="E220">
            <v>17.3</v>
          </cell>
          <cell r="F220">
            <v>0</v>
          </cell>
          <cell r="G220">
            <v>2030.6996999999999</v>
          </cell>
          <cell r="H220" t="str">
            <v>04081</v>
          </cell>
          <cell r="I220">
            <v>36004</v>
          </cell>
          <cell r="J220">
            <v>2028.3</v>
          </cell>
        </row>
        <row r="221">
          <cell r="D221" t="str">
            <v>04081#29.07.1998</v>
          </cell>
          <cell r="E221">
            <v>17.100000000000001</v>
          </cell>
          <cell r="F221">
            <v>0</v>
          </cell>
          <cell r="G221">
            <v>2030.6996999999999</v>
          </cell>
          <cell r="H221" t="str">
            <v>04081</v>
          </cell>
          <cell r="I221">
            <v>36005</v>
          </cell>
          <cell r="J221">
            <v>2028.3</v>
          </cell>
        </row>
        <row r="222">
          <cell r="D222" t="str">
            <v>04081#30.07.1998</v>
          </cell>
          <cell r="E222">
            <v>17.2</v>
          </cell>
          <cell r="F222">
            <v>0</v>
          </cell>
          <cell r="G222">
            <v>2030.6996999999999</v>
          </cell>
          <cell r="H222" t="str">
            <v>04081</v>
          </cell>
          <cell r="I222">
            <v>36006</v>
          </cell>
          <cell r="J222">
            <v>2028.3</v>
          </cell>
        </row>
        <row r="223">
          <cell r="D223" t="str">
            <v>04081#31.07.1998</v>
          </cell>
          <cell r="E223">
            <v>17.3</v>
          </cell>
          <cell r="F223">
            <v>0</v>
          </cell>
          <cell r="G223">
            <v>2030.6996999999999</v>
          </cell>
          <cell r="H223" t="str">
            <v>04081</v>
          </cell>
          <cell r="I223">
            <v>36007</v>
          </cell>
          <cell r="J223">
            <v>2028.3</v>
          </cell>
        </row>
        <row r="224">
          <cell r="D224" t="str">
            <v>04081#01.08.1998</v>
          </cell>
          <cell r="E224">
            <v>18.2</v>
          </cell>
          <cell r="F224">
            <v>0</v>
          </cell>
          <cell r="G224">
            <v>2030.6996999999999</v>
          </cell>
          <cell r="H224" t="str">
            <v>04081</v>
          </cell>
          <cell r="I224">
            <v>36008</v>
          </cell>
          <cell r="J224">
            <v>2028.3</v>
          </cell>
        </row>
        <row r="225">
          <cell r="D225" t="str">
            <v>04081#02.08.1998</v>
          </cell>
          <cell r="E225">
            <v>19</v>
          </cell>
          <cell r="F225">
            <v>0</v>
          </cell>
          <cell r="G225">
            <v>2030.6996999999999</v>
          </cell>
          <cell r="H225" t="str">
            <v>04081</v>
          </cell>
          <cell r="I225">
            <v>36009</v>
          </cell>
          <cell r="J225">
            <v>2028.3</v>
          </cell>
        </row>
        <row r="226">
          <cell r="D226" t="str">
            <v>04081#03.08.1998</v>
          </cell>
          <cell r="E226">
            <v>18.600000000000001</v>
          </cell>
          <cell r="F226">
            <v>0</v>
          </cell>
          <cell r="G226">
            <v>2030.6996999999999</v>
          </cell>
          <cell r="H226" t="str">
            <v>04081</v>
          </cell>
          <cell r="I226">
            <v>36010</v>
          </cell>
          <cell r="J226">
            <v>2028.3</v>
          </cell>
        </row>
        <row r="227">
          <cell r="D227" t="str">
            <v>04081#04.08.1998</v>
          </cell>
          <cell r="E227">
            <v>19.5</v>
          </cell>
          <cell r="F227">
            <v>0</v>
          </cell>
          <cell r="G227">
            <v>2030.6996999999999</v>
          </cell>
          <cell r="H227" t="str">
            <v>04081</v>
          </cell>
          <cell r="I227">
            <v>36011</v>
          </cell>
          <cell r="J227">
            <v>2028.3</v>
          </cell>
        </row>
        <row r="228">
          <cell r="D228" t="str">
            <v>04081#05.08.1998</v>
          </cell>
          <cell r="E228">
            <v>17</v>
          </cell>
          <cell r="F228">
            <v>0</v>
          </cell>
          <cell r="G228">
            <v>2030.6996999999999</v>
          </cell>
          <cell r="H228" t="str">
            <v>04081</v>
          </cell>
          <cell r="I228">
            <v>36012</v>
          </cell>
          <cell r="J228">
            <v>2028.3</v>
          </cell>
        </row>
        <row r="229">
          <cell r="D229" t="str">
            <v>04081#06.08.1998</v>
          </cell>
          <cell r="E229">
            <v>18.8</v>
          </cell>
          <cell r="F229">
            <v>0</v>
          </cell>
          <cell r="G229">
            <v>2030.6996999999999</v>
          </cell>
          <cell r="H229" t="str">
            <v>04081</v>
          </cell>
          <cell r="I229">
            <v>36013</v>
          </cell>
          <cell r="J229">
            <v>2028.3</v>
          </cell>
        </row>
        <row r="230">
          <cell r="D230" t="str">
            <v>04081#07.08.1998</v>
          </cell>
          <cell r="E230">
            <v>21.4</v>
          </cell>
          <cell r="F230">
            <v>0</v>
          </cell>
          <cell r="G230">
            <v>2030.6996999999999</v>
          </cell>
          <cell r="H230" t="str">
            <v>04081</v>
          </cell>
          <cell r="I230">
            <v>36014</v>
          </cell>
          <cell r="J230">
            <v>2028.3</v>
          </cell>
        </row>
        <row r="231">
          <cell r="D231" t="str">
            <v>04081#08.08.1998</v>
          </cell>
          <cell r="E231">
            <v>24.7</v>
          </cell>
          <cell r="F231">
            <v>0</v>
          </cell>
          <cell r="G231">
            <v>2030.6996999999999</v>
          </cell>
          <cell r="H231" t="str">
            <v>04081</v>
          </cell>
          <cell r="I231">
            <v>36015</v>
          </cell>
          <cell r="J231">
            <v>2028.3</v>
          </cell>
        </row>
        <row r="232">
          <cell r="D232" t="str">
            <v>04081#09.08.1998</v>
          </cell>
          <cell r="E232">
            <v>22.7</v>
          </cell>
          <cell r="F232">
            <v>0</v>
          </cell>
          <cell r="G232">
            <v>2030.6996999999999</v>
          </cell>
          <cell r="H232" t="str">
            <v>04081</v>
          </cell>
          <cell r="I232">
            <v>36016</v>
          </cell>
          <cell r="J232">
            <v>2028.3</v>
          </cell>
        </row>
        <row r="233">
          <cell r="D233" t="str">
            <v>04081#10.08.1998</v>
          </cell>
          <cell r="E233">
            <v>23.8</v>
          </cell>
          <cell r="F233">
            <v>0</v>
          </cell>
          <cell r="G233">
            <v>2030.6996999999999</v>
          </cell>
          <cell r="H233" t="str">
            <v>04081</v>
          </cell>
          <cell r="I233">
            <v>36017</v>
          </cell>
          <cell r="J233">
            <v>2028.3</v>
          </cell>
        </row>
        <row r="234">
          <cell r="D234" t="str">
            <v>04081#11.08.1998</v>
          </cell>
          <cell r="E234">
            <v>26.9</v>
          </cell>
          <cell r="F234">
            <v>0</v>
          </cell>
          <cell r="G234">
            <v>2030.6996999999999</v>
          </cell>
          <cell r="H234" t="str">
            <v>04081</v>
          </cell>
          <cell r="I234">
            <v>36018</v>
          </cell>
          <cell r="J234">
            <v>2028.3</v>
          </cell>
        </row>
        <row r="235">
          <cell r="D235" t="str">
            <v>04081#12.08.1998</v>
          </cell>
          <cell r="E235">
            <v>24</v>
          </cell>
          <cell r="F235">
            <v>0</v>
          </cell>
          <cell r="G235">
            <v>2030.6996999999999</v>
          </cell>
          <cell r="H235" t="str">
            <v>04081</v>
          </cell>
          <cell r="I235">
            <v>36019</v>
          </cell>
          <cell r="J235">
            <v>2028.3</v>
          </cell>
        </row>
        <row r="236">
          <cell r="D236" t="str">
            <v>04081#13.08.1998</v>
          </cell>
          <cell r="E236">
            <v>17.399999999999999</v>
          </cell>
          <cell r="F236">
            <v>0</v>
          </cell>
          <cell r="G236">
            <v>2030.6996999999999</v>
          </cell>
          <cell r="H236" t="str">
            <v>04081</v>
          </cell>
          <cell r="I236">
            <v>36020</v>
          </cell>
          <cell r="J236">
            <v>2028.3</v>
          </cell>
        </row>
        <row r="237">
          <cell r="D237" t="str">
            <v>04081#14.08.1998</v>
          </cell>
          <cell r="E237">
            <v>16.8</v>
          </cell>
          <cell r="F237">
            <v>0</v>
          </cell>
          <cell r="G237">
            <v>2030.6996999999999</v>
          </cell>
          <cell r="H237" t="str">
            <v>04081</v>
          </cell>
          <cell r="I237">
            <v>36021</v>
          </cell>
          <cell r="J237">
            <v>2028.3</v>
          </cell>
        </row>
        <row r="238">
          <cell r="D238" t="str">
            <v>04081#15.08.1998</v>
          </cell>
          <cell r="E238">
            <v>20.8</v>
          </cell>
          <cell r="F238">
            <v>0</v>
          </cell>
          <cell r="G238">
            <v>2030.6996999999999</v>
          </cell>
          <cell r="H238" t="str">
            <v>04081</v>
          </cell>
          <cell r="I238">
            <v>36022</v>
          </cell>
          <cell r="J238">
            <v>2028.3</v>
          </cell>
        </row>
        <row r="239">
          <cell r="D239" t="str">
            <v>04081#16.08.1998</v>
          </cell>
          <cell r="E239">
            <v>22.4</v>
          </cell>
          <cell r="F239">
            <v>0</v>
          </cell>
          <cell r="G239">
            <v>2030.6996999999999</v>
          </cell>
          <cell r="H239" t="str">
            <v>04081</v>
          </cell>
          <cell r="I239">
            <v>36023</v>
          </cell>
          <cell r="J239">
            <v>2028.3</v>
          </cell>
        </row>
        <row r="240">
          <cell r="D240" t="str">
            <v>04081#17.08.1998</v>
          </cell>
          <cell r="E240">
            <v>21.8</v>
          </cell>
          <cell r="F240">
            <v>0</v>
          </cell>
          <cell r="G240">
            <v>2030.6996999999999</v>
          </cell>
          <cell r="H240" t="str">
            <v>04081</v>
          </cell>
          <cell r="I240">
            <v>36024</v>
          </cell>
          <cell r="J240">
            <v>2028.3</v>
          </cell>
        </row>
        <row r="241">
          <cell r="D241" t="str">
            <v>04081#18.08.1998</v>
          </cell>
          <cell r="E241">
            <v>20.5</v>
          </cell>
          <cell r="F241">
            <v>0</v>
          </cell>
          <cell r="G241">
            <v>2030.6996999999999</v>
          </cell>
          <cell r="H241" t="str">
            <v>04081</v>
          </cell>
          <cell r="I241">
            <v>36025</v>
          </cell>
          <cell r="J241">
            <v>2028.3</v>
          </cell>
        </row>
        <row r="242">
          <cell r="D242" t="str">
            <v>04081#19.08.1998</v>
          </cell>
          <cell r="E242">
            <v>19</v>
          </cell>
          <cell r="F242">
            <v>0</v>
          </cell>
          <cell r="G242">
            <v>2030.6996999999999</v>
          </cell>
          <cell r="H242" t="str">
            <v>04081</v>
          </cell>
          <cell r="I242">
            <v>36026</v>
          </cell>
          <cell r="J242">
            <v>2028.3</v>
          </cell>
        </row>
        <row r="243">
          <cell r="D243" t="str">
            <v>04081#20.08.1998</v>
          </cell>
          <cell r="E243">
            <v>20.399999999999999</v>
          </cell>
          <cell r="F243">
            <v>0</v>
          </cell>
          <cell r="G243">
            <v>2030.6996999999999</v>
          </cell>
          <cell r="H243" t="str">
            <v>04081</v>
          </cell>
          <cell r="I243">
            <v>36027</v>
          </cell>
          <cell r="J243">
            <v>2028.3</v>
          </cell>
        </row>
        <row r="244">
          <cell r="D244" t="str">
            <v>04081#21.08.1998</v>
          </cell>
          <cell r="E244">
            <v>16.2</v>
          </cell>
          <cell r="F244">
            <v>0</v>
          </cell>
          <cell r="G244">
            <v>2030.6996999999999</v>
          </cell>
          <cell r="H244" t="str">
            <v>04081</v>
          </cell>
          <cell r="I244">
            <v>36028</v>
          </cell>
          <cell r="J244">
            <v>2028.3</v>
          </cell>
        </row>
        <row r="245">
          <cell r="D245" t="str">
            <v>04081#22.08.1998</v>
          </cell>
          <cell r="E245">
            <v>14.2</v>
          </cell>
          <cell r="F245">
            <v>1</v>
          </cell>
          <cell r="G245">
            <v>2036.4998000000001</v>
          </cell>
          <cell r="H245" t="str">
            <v>04081</v>
          </cell>
          <cell r="I245">
            <v>36029</v>
          </cell>
          <cell r="J245">
            <v>2034.1</v>
          </cell>
        </row>
        <row r="246">
          <cell r="D246" t="str">
            <v>04081#23.08.1998</v>
          </cell>
          <cell r="E246">
            <v>15</v>
          </cell>
          <cell r="F246">
            <v>0</v>
          </cell>
          <cell r="G246">
            <v>2036.4998000000001</v>
          </cell>
          <cell r="H246" t="str">
            <v>04081</v>
          </cell>
          <cell r="I246">
            <v>36030</v>
          </cell>
          <cell r="J246">
            <v>2039.1</v>
          </cell>
        </row>
        <row r="247">
          <cell r="D247" t="str">
            <v>04081#24.08.1998</v>
          </cell>
          <cell r="E247">
            <v>14.6</v>
          </cell>
          <cell r="F247">
            <v>1</v>
          </cell>
          <cell r="G247">
            <v>2041.8997999999999</v>
          </cell>
          <cell r="H247" t="str">
            <v>04081</v>
          </cell>
          <cell r="I247">
            <v>36031</v>
          </cell>
          <cell r="J247">
            <v>2044.5</v>
          </cell>
        </row>
        <row r="248">
          <cell r="D248" t="str">
            <v>04081#25.08.1998</v>
          </cell>
          <cell r="E248">
            <v>11.9</v>
          </cell>
          <cell r="F248">
            <v>1</v>
          </cell>
          <cell r="G248">
            <v>2049.9998000000001</v>
          </cell>
          <cell r="H248" t="str">
            <v>04081</v>
          </cell>
          <cell r="I248">
            <v>36032</v>
          </cell>
          <cell r="J248">
            <v>2052.6</v>
          </cell>
        </row>
        <row r="249">
          <cell r="D249" t="str">
            <v>04081#26.08.1998</v>
          </cell>
          <cell r="E249">
            <v>16.8</v>
          </cell>
          <cell r="F249">
            <v>0</v>
          </cell>
          <cell r="G249">
            <v>2049.9998000000001</v>
          </cell>
          <cell r="H249" t="str">
            <v>04081</v>
          </cell>
          <cell r="I249">
            <v>36033</v>
          </cell>
          <cell r="J249">
            <v>2052.6</v>
          </cell>
        </row>
        <row r="250">
          <cell r="D250" t="str">
            <v>04081#27.08.1998</v>
          </cell>
          <cell r="E250">
            <v>11.2</v>
          </cell>
          <cell r="F250">
            <v>1</v>
          </cell>
          <cell r="G250">
            <v>2058.7997999999998</v>
          </cell>
          <cell r="H250" t="str">
            <v>04081</v>
          </cell>
          <cell r="I250">
            <v>36034</v>
          </cell>
          <cell r="J250">
            <v>2061.4</v>
          </cell>
        </row>
        <row r="251">
          <cell r="D251" t="str">
            <v>04081#28.08.1998</v>
          </cell>
          <cell r="E251">
            <v>11.2</v>
          </cell>
          <cell r="F251">
            <v>1</v>
          </cell>
          <cell r="G251">
            <v>2067.5999000000002</v>
          </cell>
          <cell r="H251" t="str">
            <v>04081</v>
          </cell>
          <cell r="I251">
            <v>36035</v>
          </cell>
          <cell r="J251">
            <v>2070.2000000000003</v>
          </cell>
        </row>
        <row r="252">
          <cell r="D252" t="str">
            <v>04081#29.08.1998</v>
          </cell>
          <cell r="E252">
            <v>11.9</v>
          </cell>
          <cell r="F252">
            <v>1</v>
          </cell>
          <cell r="G252">
            <v>2075.6999999999998</v>
          </cell>
          <cell r="H252" t="str">
            <v>04081</v>
          </cell>
          <cell r="I252">
            <v>36036</v>
          </cell>
          <cell r="J252">
            <v>2078.3000000000002</v>
          </cell>
        </row>
        <row r="253">
          <cell r="D253" t="str">
            <v>04081#30.08.1998</v>
          </cell>
          <cell r="E253">
            <v>11.2</v>
          </cell>
          <cell r="F253">
            <v>1</v>
          </cell>
          <cell r="G253">
            <v>2084.5</v>
          </cell>
          <cell r="H253" t="str">
            <v>04081</v>
          </cell>
          <cell r="I253">
            <v>36037</v>
          </cell>
          <cell r="J253">
            <v>2087.1000000000004</v>
          </cell>
        </row>
        <row r="254">
          <cell r="D254" t="str">
            <v>04081#31.08.1998</v>
          </cell>
          <cell r="E254">
            <v>12.6</v>
          </cell>
          <cell r="F254">
            <v>1</v>
          </cell>
          <cell r="G254">
            <v>2091.8998999999999</v>
          </cell>
          <cell r="H254" t="str">
            <v>04081</v>
          </cell>
          <cell r="I254">
            <v>36038</v>
          </cell>
          <cell r="J254">
            <v>2094.5000000000005</v>
          </cell>
        </row>
        <row r="255">
          <cell r="D255" t="str">
            <v>04081#01.09.1998</v>
          </cell>
          <cell r="E255">
            <v>15.4</v>
          </cell>
          <cell r="F255">
            <v>0</v>
          </cell>
          <cell r="G255">
            <v>2091.8998999999999</v>
          </cell>
          <cell r="H255" t="str">
            <v>04081</v>
          </cell>
          <cell r="I255">
            <v>36039</v>
          </cell>
          <cell r="J255">
            <v>2094.5000000000005</v>
          </cell>
        </row>
        <row r="256">
          <cell r="D256" t="str">
            <v>04081#02.09.1998</v>
          </cell>
          <cell r="E256">
            <v>16.399999999999999</v>
          </cell>
          <cell r="F256">
            <v>0</v>
          </cell>
          <cell r="G256">
            <v>2091.8998999999999</v>
          </cell>
          <cell r="H256" t="str">
            <v>04081</v>
          </cell>
          <cell r="I256">
            <v>36040</v>
          </cell>
          <cell r="J256">
            <v>2094.5000000000005</v>
          </cell>
        </row>
        <row r="257">
          <cell r="D257" t="str">
            <v>04081#03.09.1998</v>
          </cell>
          <cell r="E257">
            <v>17.399999999999999</v>
          </cell>
          <cell r="F257">
            <v>0</v>
          </cell>
          <cell r="G257">
            <v>2091.8998999999999</v>
          </cell>
          <cell r="H257" t="str">
            <v>04081</v>
          </cell>
          <cell r="I257">
            <v>36041</v>
          </cell>
          <cell r="J257">
            <v>2094.5000000000005</v>
          </cell>
        </row>
        <row r="258">
          <cell r="D258" t="str">
            <v>04081#04.09.1998</v>
          </cell>
          <cell r="E258">
            <v>17.2</v>
          </cell>
          <cell r="F258">
            <v>0</v>
          </cell>
          <cell r="G258">
            <v>2091.8998999999999</v>
          </cell>
          <cell r="H258" t="str">
            <v>04081</v>
          </cell>
          <cell r="I258">
            <v>36042</v>
          </cell>
          <cell r="J258">
            <v>2094.5000000000005</v>
          </cell>
        </row>
        <row r="259">
          <cell r="D259" t="str">
            <v>04081#05.09.1998</v>
          </cell>
          <cell r="E259">
            <v>14.3</v>
          </cell>
          <cell r="F259">
            <v>1</v>
          </cell>
          <cell r="G259">
            <v>2097.5999000000002</v>
          </cell>
          <cell r="H259" t="str">
            <v>04081</v>
          </cell>
          <cell r="I259">
            <v>36043</v>
          </cell>
          <cell r="J259">
            <v>2100.2000000000003</v>
          </cell>
        </row>
        <row r="260">
          <cell r="D260" t="str">
            <v>04081#06.09.1998</v>
          </cell>
          <cell r="E260">
            <v>14.5</v>
          </cell>
          <cell r="F260">
            <v>1</v>
          </cell>
          <cell r="G260">
            <v>2103.0999000000002</v>
          </cell>
          <cell r="H260" t="str">
            <v>04081</v>
          </cell>
          <cell r="I260">
            <v>36044</v>
          </cell>
          <cell r="J260">
            <v>2105.7000000000003</v>
          </cell>
        </row>
        <row r="261">
          <cell r="D261" t="str">
            <v>04081#07.09.1998</v>
          </cell>
          <cell r="E261">
            <v>15.4</v>
          </cell>
          <cell r="F261">
            <v>0</v>
          </cell>
          <cell r="G261">
            <v>2103.0999000000002</v>
          </cell>
          <cell r="H261" t="str">
            <v>04081</v>
          </cell>
          <cell r="I261">
            <v>36045</v>
          </cell>
          <cell r="J261">
            <v>2105.7000000000003</v>
          </cell>
        </row>
        <row r="262">
          <cell r="D262" t="str">
            <v>04081#08.09.1998</v>
          </cell>
          <cell r="E262">
            <v>16.399999999999999</v>
          </cell>
          <cell r="F262">
            <v>0</v>
          </cell>
          <cell r="G262">
            <v>2103.0999000000002</v>
          </cell>
          <cell r="H262" t="str">
            <v>04081</v>
          </cell>
          <cell r="I262">
            <v>36046</v>
          </cell>
          <cell r="J262">
            <v>2105.7000000000003</v>
          </cell>
        </row>
        <row r="263">
          <cell r="D263" t="str">
            <v>04081#09.09.1998</v>
          </cell>
          <cell r="E263">
            <v>20.3</v>
          </cell>
          <cell r="F263">
            <v>0</v>
          </cell>
          <cell r="G263">
            <v>2103.0999000000002</v>
          </cell>
          <cell r="H263" t="str">
            <v>04081</v>
          </cell>
          <cell r="I263">
            <v>36047</v>
          </cell>
          <cell r="J263">
            <v>2105.7000000000003</v>
          </cell>
        </row>
        <row r="264">
          <cell r="D264" t="str">
            <v>04081#10.09.1998</v>
          </cell>
          <cell r="E264">
            <v>18</v>
          </cell>
          <cell r="F264">
            <v>0</v>
          </cell>
          <cell r="G264">
            <v>2103.0999000000002</v>
          </cell>
          <cell r="H264" t="str">
            <v>04081</v>
          </cell>
          <cell r="I264">
            <v>36048</v>
          </cell>
          <cell r="J264">
            <v>2105.7000000000003</v>
          </cell>
        </row>
        <row r="265">
          <cell r="D265" t="str">
            <v>04081#11.09.1998</v>
          </cell>
          <cell r="E265">
            <v>14.7</v>
          </cell>
          <cell r="F265">
            <v>1</v>
          </cell>
          <cell r="G265">
            <v>2108.3998999999999</v>
          </cell>
          <cell r="H265" t="str">
            <v>04081</v>
          </cell>
          <cell r="I265">
            <v>36049</v>
          </cell>
          <cell r="J265">
            <v>2111.0000000000005</v>
          </cell>
        </row>
        <row r="266">
          <cell r="D266" t="str">
            <v>04081#12.09.1998</v>
          </cell>
          <cell r="E266">
            <v>10.8</v>
          </cell>
          <cell r="F266">
            <v>1</v>
          </cell>
          <cell r="G266">
            <v>2117.5999000000002</v>
          </cell>
          <cell r="H266" t="str">
            <v>04081</v>
          </cell>
          <cell r="I266">
            <v>36050</v>
          </cell>
          <cell r="J266">
            <v>2120.2000000000003</v>
          </cell>
        </row>
        <row r="267">
          <cell r="D267" t="str">
            <v>04081#13.09.1998</v>
          </cell>
          <cell r="E267">
            <v>9.6</v>
          </cell>
          <cell r="F267">
            <v>1</v>
          </cell>
          <cell r="G267">
            <v>2127.9998000000001</v>
          </cell>
          <cell r="H267" t="str">
            <v>04081</v>
          </cell>
          <cell r="I267">
            <v>36051</v>
          </cell>
          <cell r="J267">
            <v>2130.6000000000004</v>
          </cell>
        </row>
        <row r="268">
          <cell r="D268" t="str">
            <v>04081#14.09.1998</v>
          </cell>
          <cell r="E268">
            <v>9</v>
          </cell>
          <cell r="F268">
            <v>1</v>
          </cell>
          <cell r="G268">
            <v>2138.9998000000001</v>
          </cell>
          <cell r="H268" t="str">
            <v>04081</v>
          </cell>
          <cell r="I268">
            <v>36052</v>
          </cell>
          <cell r="J268">
            <v>2141.6000000000004</v>
          </cell>
        </row>
        <row r="269">
          <cell r="D269" t="str">
            <v>04081#15.09.1998</v>
          </cell>
          <cell r="E269">
            <v>11</v>
          </cell>
          <cell r="F269">
            <v>1</v>
          </cell>
          <cell r="G269">
            <v>2147.9998000000001</v>
          </cell>
          <cell r="H269" t="str">
            <v>04081</v>
          </cell>
          <cell r="I269">
            <v>36053</v>
          </cell>
          <cell r="J269">
            <v>2150.6000000000004</v>
          </cell>
        </row>
        <row r="270">
          <cell r="D270" t="str">
            <v>04081#16.09.1998</v>
          </cell>
          <cell r="E270">
            <v>11.9</v>
          </cell>
          <cell r="F270">
            <v>1</v>
          </cell>
          <cell r="G270">
            <v>2156.0999000000002</v>
          </cell>
          <cell r="H270" t="str">
            <v>04081</v>
          </cell>
          <cell r="I270">
            <v>36054</v>
          </cell>
          <cell r="J270">
            <v>2158.7000000000003</v>
          </cell>
        </row>
        <row r="271">
          <cell r="D271" t="str">
            <v>04081#17.09.1998</v>
          </cell>
          <cell r="E271">
            <v>10.3</v>
          </cell>
          <cell r="F271">
            <v>1</v>
          </cell>
          <cell r="G271">
            <v>2165.7997999999998</v>
          </cell>
          <cell r="H271" t="str">
            <v>04081</v>
          </cell>
          <cell r="I271">
            <v>36055</v>
          </cell>
          <cell r="J271">
            <v>2168.4</v>
          </cell>
        </row>
        <row r="272">
          <cell r="D272" t="str">
            <v>04081#18.09.1998</v>
          </cell>
          <cell r="E272">
            <v>9.9</v>
          </cell>
          <cell r="F272">
            <v>1</v>
          </cell>
          <cell r="G272">
            <v>2175.8998999999999</v>
          </cell>
          <cell r="H272" t="str">
            <v>04081</v>
          </cell>
          <cell r="I272">
            <v>36056</v>
          </cell>
          <cell r="J272">
            <v>2178.5</v>
          </cell>
        </row>
        <row r="273">
          <cell r="D273" t="str">
            <v>04081#19.09.1998</v>
          </cell>
          <cell r="E273">
            <v>9.3000000000000007</v>
          </cell>
          <cell r="F273">
            <v>1</v>
          </cell>
          <cell r="G273">
            <v>2186.5999000000002</v>
          </cell>
          <cell r="H273" t="str">
            <v>04081</v>
          </cell>
          <cell r="I273">
            <v>36057</v>
          </cell>
          <cell r="J273">
            <v>2189.1999999999998</v>
          </cell>
        </row>
        <row r="274">
          <cell r="D274" t="str">
            <v>04081#20.09.1998</v>
          </cell>
          <cell r="E274">
            <v>11.5</v>
          </cell>
          <cell r="F274">
            <v>1</v>
          </cell>
          <cell r="G274">
            <v>2195.0999000000002</v>
          </cell>
          <cell r="H274" t="str">
            <v>04081</v>
          </cell>
          <cell r="I274">
            <v>36058</v>
          </cell>
          <cell r="J274">
            <v>2197.6999999999998</v>
          </cell>
        </row>
        <row r="275">
          <cell r="D275" t="str">
            <v>04081#21.09.1998</v>
          </cell>
          <cell r="E275">
            <v>12.8</v>
          </cell>
          <cell r="F275">
            <v>1</v>
          </cell>
          <cell r="G275">
            <v>2202.2997999999998</v>
          </cell>
          <cell r="H275" t="str">
            <v>04081</v>
          </cell>
          <cell r="I275">
            <v>36059</v>
          </cell>
          <cell r="J275">
            <v>2204.8999999999996</v>
          </cell>
        </row>
        <row r="276">
          <cell r="D276" t="str">
            <v>04081#22.09.1998</v>
          </cell>
          <cell r="E276">
            <v>11.8</v>
          </cell>
          <cell r="F276">
            <v>1</v>
          </cell>
          <cell r="G276">
            <v>2210.4998000000001</v>
          </cell>
          <cell r="H276" t="str">
            <v>04081</v>
          </cell>
          <cell r="I276">
            <v>36060</v>
          </cell>
          <cell r="J276">
            <v>2213.0999999999995</v>
          </cell>
        </row>
        <row r="277">
          <cell r="D277" t="str">
            <v>04081#23.09.1998</v>
          </cell>
          <cell r="E277">
            <v>12.8</v>
          </cell>
          <cell r="F277">
            <v>1</v>
          </cell>
          <cell r="G277">
            <v>2217.6997000000001</v>
          </cell>
          <cell r="H277" t="str">
            <v>04081</v>
          </cell>
          <cell r="I277">
            <v>36061</v>
          </cell>
          <cell r="J277">
            <v>2220.2999999999993</v>
          </cell>
        </row>
        <row r="278">
          <cell r="D278" t="str">
            <v>04081#24.09.1998</v>
          </cell>
          <cell r="E278">
            <v>12.1</v>
          </cell>
          <cell r="F278">
            <v>1</v>
          </cell>
          <cell r="G278">
            <v>2225.5996</v>
          </cell>
          <cell r="H278" t="str">
            <v>04081</v>
          </cell>
          <cell r="I278">
            <v>36062</v>
          </cell>
          <cell r="J278">
            <v>2228.1999999999994</v>
          </cell>
        </row>
        <row r="279">
          <cell r="D279" t="str">
            <v>04081#25.09.1998</v>
          </cell>
          <cell r="E279">
            <v>13.5</v>
          </cell>
          <cell r="F279">
            <v>1</v>
          </cell>
          <cell r="G279">
            <v>2232.0996</v>
          </cell>
          <cell r="H279" t="str">
            <v>04081</v>
          </cell>
          <cell r="I279">
            <v>36063</v>
          </cell>
          <cell r="J279">
            <v>2234.6999999999994</v>
          </cell>
        </row>
        <row r="280">
          <cell r="D280" t="str">
            <v>04081#26.09.1998</v>
          </cell>
          <cell r="E280">
            <v>14.9</v>
          </cell>
          <cell r="F280">
            <v>1</v>
          </cell>
          <cell r="G280">
            <v>2237.1997000000001</v>
          </cell>
          <cell r="H280" t="str">
            <v>04081</v>
          </cell>
          <cell r="I280">
            <v>36064</v>
          </cell>
          <cell r="J280">
            <v>2239.7999999999993</v>
          </cell>
        </row>
        <row r="281">
          <cell r="D281" t="str">
            <v>04081#27.09.1998</v>
          </cell>
          <cell r="E281">
            <v>14.8</v>
          </cell>
          <cell r="F281">
            <v>1</v>
          </cell>
          <cell r="G281">
            <v>2242.3996999999999</v>
          </cell>
          <cell r="H281" t="str">
            <v>04081</v>
          </cell>
          <cell r="I281">
            <v>36065</v>
          </cell>
          <cell r="J281">
            <v>2244.9999999999991</v>
          </cell>
        </row>
        <row r="282">
          <cell r="D282" t="str">
            <v>04081#28.09.1998</v>
          </cell>
          <cell r="E282">
            <v>14.4</v>
          </cell>
          <cell r="F282">
            <v>1</v>
          </cell>
          <cell r="G282">
            <v>2247.9998000000001</v>
          </cell>
          <cell r="H282" t="str">
            <v>04081</v>
          </cell>
          <cell r="I282">
            <v>36066</v>
          </cell>
          <cell r="J282">
            <v>2250.599999999999</v>
          </cell>
        </row>
        <row r="283">
          <cell r="D283" t="str">
            <v>04081#29.09.1998</v>
          </cell>
          <cell r="E283">
            <v>11.9</v>
          </cell>
          <cell r="F283">
            <v>1</v>
          </cell>
          <cell r="G283">
            <v>2256.0999000000002</v>
          </cell>
          <cell r="H283" t="str">
            <v>04081</v>
          </cell>
          <cell r="I283">
            <v>36067</v>
          </cell>
          <cell r="J283">
            <v>2258.6999999999989</v>
          </cell>
        </row>
        <row r="284">
          <cell r="D284" t="str">
            <v>04081#30.09.1998</v>
          </cell>
          <cell r="E284">
            <v>13.6</v>
          </cell>
          <cell r="F284">
            <v>1</v>
          </cell>
          <cell r="G284">
            <v>2262.4998000000001</v>
          </cell>
          <cell r="H284" t="str">
            <v>04081</v>
          </cell>
          <cell r="I284">
            <v>36068</v>
          </cell>
          <cell r="J284">
            <v>2265.099999999999</v>
          </cell>
        </row>
        <row r="285">
          <cell r="D285" t="str">
            <v>04081#01.10.1998</v>
          </cell>
          <cell r="E285">
            <v>12.3</v>
          </cell>
          <cell r="F285">
            <v>1</v>
          </cell>
          <cell r="G285">
            <v>2270.1997000000001</v>
          </cell>
          <cell r="H285" t="str">
            <v>04081</v>
          </cell>
          <cell r="I285">
            <v>36069</v>
          </cell>
          <cell r="J285">
            <v>2272.7999999999988</v>
          </cell>
        </row>
        <row r="286">
          <cell r="D286" t="str">
            <v>04081#02.10.1998</v>
          </cell>
          <cell r="E286">
            <v>8</v>
          </cell>
          <cell r="F286">
            <v>1</v>
          </cell>
          <cell r="G286">
            <v>2282.1997000000001</v>
          </cell>
          <cell r="H286" t="str">
            <v>04081</v>
          </cell>
          <cell r="I286">
            <v>36070</v>
          </cell>
          <cell r="J286">
            <v>2284.7999999999988</v>
          </cell>
        </row>
        <row r="287">
          <cell r="D287" t="str">
            <v>04081#03.10.1998</v>
          </cell>
          <cell r="E287">
            <v>9.1</v>
          </cell>
          <cell r="F287">
            <v>1</v>
          </cell>
          <cell r="G287">
            <v>2293.0996</v>
          </cell>
          <cell r="H287" t="str">
            <v>04081</v>
          </cell>
          <cell r="I287">
            <v>36071</v>
          </cell>
          <cell r="J287">
            <v>2295.6999999999989</v>
          </cell>
        </row>
        <row r="288">
          <cell r="D288" t="str">
            <v>04081#04.10.1998</v>
          </cell>
          <cell r="E288">
            <v>10.4</v>
          </cell>
          <cell r="F288">
            <v>1</v>
          </cell>
          <cell r="G288">
            <v>2302.6997000000001</v>
          </cell>
          <cell r="H288" t="str">
            <v>04081</v>
          </cell>
          <cell r="I288">
            <v>36072</v>
          </cell>
          <cell r="J288">
            <v>2305.2999999999988</v>
          </cell>
        </row>
        <row r="289">
          <cell r="D289" t="str">
            <v>04081#05.10.1998</v>
          </cell>
          <cell r="E289">
            <v>9.1999999999999993</v>
          </cell>
          <cell r="F289">
            <v>1</v>
          </cell>
          <cell r="G289">
            <v>2313.4998000000001</v>
          </cell>
          <cell r="H289" t="str">
            <v>04081</v>
          </cell>
          <cell r="I289">
            <v>36073</v>
          </cell>
          <cell r="J289">
            <v>2316.099999999999</v>
          </cell>
        </row>
        <row r="290">
          <cell r="D290" t="str">
            <v>04081#06.10.1998</v>
          </cell>
          <cell r="E290">
            <v>10</v>
          </cell>
          <cell r="F290">
            <v>1</v>
          </cell>
          <cell r="G290">
            <v>2323.4998000000001</v>
          </cell>
          <cell r="H290" t="str">
            <v>04081</v>
          </cell>
          <cell r="I290">
            <v>36074</v>
          </cell>
          <cell r="J290">
            <v>2326.099999999999</v>
          </cell>
        </row>
        <row r="291">
          <cell r="D291" t="str">
            <v>04081#07.10.1998</v>
          </cell>
          <cell r="E291">
            <v>8.5</v>
          </cell>
          <cell r="F291">
            <v>1</v>
          </cell>
          <cell r="G291">
            <v>2334.9998000000001</v>
          </cell>
          <cell r="H291" t="str">
            <v>04081</v>
          </cell>
          <cell r="I291">
            <v>36075</v>
          </cell>
          <cell r="J291">
            <v>2337.599999999999</v>
          </cell>
        </row>
        <row r="292">
          <cell r="D292" t="str">
            <v>04081#08.10.1998</v>
          </cell>
          <cell r="E292">
            <v>10.5</v>
          </cell>
          <cell r="F292">
            <v>1</v>
          </cell>
          <cell r="G292">
            <v>2344.4998000000001</v>
          </cell>
          <cell r="H292" t="str">
            <v>04081</v>
          </cell>
          <cell r="I292">
            <v>36076</v>
          </cell>
          <cell r="J292">
            <v>2347.099999999999</v>
          </cell>
        </row>
        <row r="293">
          <cell r="D293" t="str">
            <v>04081#09.10.1998</v>
          </cell>
          <cell r="E293">
            <v>9.6</v>
          </cell>
          <cell r="F293">
            <v>1</v>
          </cell>
          <cell r="G293">
            <v>2354.8996999999999</v>
          </cell>
          <cell r="H293" t="str">
            <v>04081</v>
          </cell>
          <cell r="I293">
            <v>36077</v>
          </cell>
          <cell r="J293">
            <v>2357.4999999999991</v>
          </cell>
        </row>
        <row r="294">
          <cell r="D294" t="str">
            <v>04081#10.10.1998</v>
          </cell>
          <cell r="E294">
            <v>10.3</v>
          </cell>
          <cell r="F294">
            <v>1</v>
          </cell>
          <cell r="G294">
            <v>2364.5996</v>
          </cell>
          <cell r="H294" t="str">
            <v>04081</v>
          </cell>
          <cell r="I294">
            <v>36078</v>
          </cell>
          <cell r="J294">
            <v>2367.1999999999989</v>
          </cell>
        </row>
        <row r="295">
          <cell r="D295" t="str">
            <v>04081#11.10.1998</v>
          </cell>
          <cell r="E295">
            <v>10</v>
          </cell>
          <cell r="F295">
            <v>1</v>
          </cell>
          <cell r="G295">
            <v>2374.5996</v>
          </cell>
          <cell r="H295" t="str">
            <v>04081</v>
          </cell>
          <cell r="I295">
            <v>36079</v>
          </cell>
          <cell r="J295">
            <v>2377.1999999999989</v>
          </cell>
        </row>
        <row r="296">
          <cell r="D296" t="str">
            <v>04081#12.10.1998</v>
          </cell>
          <cell r="E296">
            <v>8.4</v>
          </cell>
          <cell r="F296">
            <v>1</v>
          </cell>
          <cell r="G296">
            <v>2386.1997000000001</v>
          </cell>
          <cell r="H296" t="str">
            <v>04081</v>
          </cell>
          <cell r="I296">
            <v>36080</v>
          </cell>
          <cell r="J296">
            <v>2388.7999999999988</v>
          </cell>
        </row>
        <row r="297">
          <cell r="D297" t="str">
            <v>04081#13.10.1998</v>
          </cell>
          <cell r="E297">
            <v>8.1999999999999993</v>
          </cell>
          <cell r="F297">
            <v>1</v>
          </cell>
          <cell r="G297">
            <v>2397.9998000000001</v>
          </cell>
          <cell r="H297" t="str">
            <v>04081</v>
          </cell>
          <cell r="I297">
            <v>36081</v>
          </cell>
          <cell r="J297">
            <v>2400.599999999999</v>
          </cell>
        </row>
        <row r="298">
          <cell r="D298" t="str">
            <v>04081#14.10.1998</v>
          </cell>
          <cell r="E298">
            <v>12.2</v>
          </cell>
          <cell r="F298">
            <v>1</v>
          </cell>
          <cell r="G298">
            <v>2405.7997999999998</v>
          </cell>
          <cell r="H298" t="str">
            <v>04081</v>
          </cell>
          <cell r="I298">
            <v>36082</v>
          </cell>
          <cell r="J298">
            <v>2408.3999999999992</v>
          </cell>
        </row>
        <row r="299">
          <cell r="D299" t="str">
            <v>04081#15.10.1998</v>
          </cell>
          <cell r="E299">
            <v>12.4</v>
          </cell>
          <cell r="F299">
            <v>1</v>
          </cell>
          <cell r="G299">
            <v>2413.3998999999999</v>
          </cell>
          <cell r="H299" t="str">
            <v>04081</v>
          </cell>
          <cell r="I299">
            <v>36083</v>
          </cell>
          <cell r="J299">
            <v>2415.9999999999991</v>
          </cell>
        </row>
        <row r="300">
          <cell r="D300" t="str">
            <v>04081#16.10.1998</v>
          </cell>
          <cell r="E300">
            <v>10.1</v>
          </cell>
          <cell r="F300">
            <v>1</v>
          </cell>
          <cell r="G300">
            <v>2423.2997999999998</v>
          </cell>
          <cell r="H300" t="str">
            <v>04081</v>
          </cell>
          <cell r="I300">
            <v>36084</v>
          </cell>
          <cell r="J300">
            <v>2425.8999999999992</v>
          </cell>
        </row>
        <row r="301">
          <cell r="D301" t="str">
            <v>04081#17.10.1998</v>
          </cell>
          <cell r="E301">
            <v>14.4</v>
          </cell>
          <cell r="F301">
            <v>1</v>
          </cell>
          <cell r="G301">
            <v>2428.8998999999999</v>
          </cell>
          <cell r="H301" t="str">
            <v>04081</v>
          </cell>
          <cell r="I301">
            <v>36085</v>
          </cell>
          <cell r="J301">
            <v>2431.4999999999991</v>
          </cell>
        </row>
        <row r="302">
          <cell r="D302" t="str">
            <v>04081#18.10.1998</v>
          </cell>
          <cell r="E302">
            <v>8</v>
          </cell>
          <cell r="F302">
            <v>1</v>
          </cell>
          <cell r="G302">
            <v>2440.8998999999999</v>
          </cell>
          <cell r="H302" t="str">
            <v>04081</v>
          </cell>
          <cell r="I302">
            <v>36086</v>
          </cell>
          <cell r="J302">
            <v>2443.4999999999991</v>
          </cell>
        </row>
        <row r="303">
          <cell r="D303" t="str">
            <v>04081#19.10.1998</v>
          </cell>
          <cell r="E303">
            <v>4.5999999999999996</v>
          </cell>
          <cell r="F303">
            <v>1</v>
          </cell>
          <cell r="G303">
            <v>2456.2997999999998</v>
          </cell>
          <cell r="H303" t="str">
            <v>04081</v>
          </cell>
          <cell r="I303">
            <v>36087</v>
          </cell>
          <cell r="J303">
            <v>2458.8999999999992</v>
          </cell>
        </row>
        <row r="304">
          <cell r="D304" t="str">
            <v>04081#20.10.1998</v>
          </cell>
          <cell r="E304">
            <v>6.3</v>
          </cell>
          <cell r="F304">
            <v>1</v>
          </cell>
          <cell r="G304">
            <v>2469.9998000000001</v>
          </cell>
          <cell r="H304" t="str">
            <v>04081</v>
          </cell>
          <cell r="I304">
            <v>36088</v>
          </cell>
          <cell r="J304">
            <v>2472.599999999999</v>
          </cell>
        </row>
        <row r="305">
          <cell r="D305" t="str">
            <v>04081#21.10.1998</v>
          </cell>
          <cell r="E305">
            <v>8</v>
          </cell>
          <cell r="F305">
            <v>1</v>
          </cell>
          <cell r="G305">
            <v>2481.9998000000001</v>
          </cell>
          <cell r="H305" t="str">
            <v>04081</v>
          </cell>
          <cell r="I305">
            <v>36089</v>
          </cell>
          <cell r="J305">
            <v>2484.599999999999</v>
          </cell>
        </row>
        <row r="306">
          <cell r="D306" t="str">
            <v>04081#22.10.1998</v>
          </cell>
          <cell r="E306">
            <v>12.3</v>
          </cell>
          <cell r="F306">
            <v>1</v>
          </cell>
          <cell r="G306">
            <v>2489.6997000000001</v>
          </cell>
          <cell r="H306" t="str">
            <v>04081</v>
          </cell>
          <cell r="I306">
            <v>36090</v>
          </cell>
          <cell r="J306">
            <v>2492.2999999999988</v>
          </cell>
        </row>
        <row r="307">
          <cell r="D307" t="str">
            <v>04081#23.10.1998</v>
          </cell>
          <cell r="E307">
            <v>12.6</v>
          </cell>
          <cell r="F307">
            <v>1</v>
          </cell>
          <cell r="G307">
            <v>2497.0996</v>
          </cell>
          <cell r="H307" t="str">
            <v>04081</v>
          </cell>
          <cell r="I307">
            <v>36091</v>
          </cell>
          <cell r="J307">
            <v>2499.6999999999989</v>
          </cell>
        </row>
        <row r="308">
          <cell r="D308" t="str">
            <v>04081#24.10.1998</v>
          </cell>
          <cell r="E308">
            <v>10.8</v>
          </cell>
          <cell r="F308">
            <v>1</v>
          </cell>
          <cell r="G308">
            <v>2506.2995999999998</v>
          </cell>
          <cell r="H308" t="str">
            <v>04081</v>
          </cell>
          <cell r="I308">
            <v>36092</v>
          </cell>
          <cell r="J308">
            <v>2508.8999999999987</v>
          </cell>
        </row>
        <row r="309">
          <cell r="D309" t="str">
            <v>04081#25.10.1998</v>
          </cell>
          <cell r="E309">
            <v>9.5</v>
          </cell>
          <cell r="F309">
            <v>1</v>
          </cell>
          <cell r="G309">
            <v>2516.7995999999998</v>
          </cell>
          <cell r="H309" t="str">
            <v>04081</v>
          </cell>
          <cell r="I309">
            <v>36093</v>
          </cell>
          <cell r="J309">
            <v>2519.3999999999987</v>
          </cell>
        </row>
        <row r="310">
          <cell r="D310" t="str">
            <v>04081#26.10.1998</v>
          </cell>
          <cell r="E310">
            <v>6.7</v>
          </cell>
          <cell r="F310">
            <v>1</v>
          </cell>
          <cell r="G310">
            <v>2530.0996</v>
          </cell>
          <cell r="H310" t="str">
            <v>04081</v>
          </cell>
          <cell r="I310">
            <v>36094</v>
          </cell>
          <cell r="J310">
            <v>2532.6999999999989</v>
          </cell>
        </row>
        <row r="311">
          <cell r="D311" t="str">
            <v>04081#27.10.1998</v>
          </cell>
          <cell r="E311">
            <v>8.3000000000000007</v>
          </cell>
          <cell r="F311">
            <v>1</v>
          </cell>
          <cell r="G311">
            <v>2541.7995999999998</v>
          </cell>
          <cell r="H311" t="str">
            <v>04081</v>
          </cell>
          <cell r="I311">
            <v>36095</v>
          </cell>
          <cell r="J311">
            <v>2544.3999999999987</v>
          </cell>
        </row>
        <row r="312">
          <cell r="D312" t="str">
            <v>04081#28.10.1998</v>
          </cell>
          <cell r="E312">
            <v>12</v>
          </cell>
          <cell r="F312">
            <v>1</v>
          </cell>
          <cell r="G312">
            <v>2549.7995999999998</v>
          </cell>
          <cell r="H312" t="str">
            <v>04081</v>
          </cell>
          <cell r="I312">
            <v>36096</v>
          </cell>
          <cell r="J312">
            <v>2552.3999999999987</v>
          </cell>
        </row>
        <row r="313">
          <cell r="D313" t="str">
            <v>04081#29.10.1998</v>
          </cell>
          <cell r="E313">
            <v>7.4</v>
          </cell>
          <cell r="F313">
            <v>1</v>
          </cell>
          <cell r="G313">
            <v>2562.3996999999999</v>
          </cell>
          <cell r="H313" t="str">
            <v>04081</v>
          </cell>
          <cell r="I313">
            <v>36097</v>
          </cell>
          <cell r="J313">
            <v>2564.9999999999986</v>
          </cell>
        </row>
        <row r="314">
          <cell r="D314" t="str">
            <v>04081#30.10.1998</v>
          </cell>
          <cell r="E314">
            <v>5.4</v>
          </cell>
          <cell r="F314">
            <v>1</v>
          </cell>
          <cell r="G314">
            <v>2576.9998000000001</v>
          </cell>
          <cell r="H314" t="str">
            <v>04081</v>
          </cell>
          <cell r="I314">
            <v>36098</v>
          </cell>
          <cell r="J314">
            <v>2579.5999999999985</v>
          </cell>
        </row>
        <row r="315">
          <cell r="D315" t="str">
            <v>04081#31.10.1998</v>
          </cell>
          <cell r="E315">
            <v>5.5</v>
          </cell>
          <cell r="F315">
            <v>1</v>
          </cell>
          <cell r="G315">
            <v>2591.4998000000001</v>
          </cell>
          <cell r="H315" t="str">
            <v>04081</v>
          </cell>
          <cell r="I315">
            <v>36099</v>
          </cell>
          <cell r="J315">
            <v>2594.0999999999985</v>
          </cell>
        </row>
        <row r="316">
          <cell r="D316" t="str">
            <v>04081#01.11.1998</v>
          </cell>
          <cell r="E316">
            <v>5.6</v>
          </cell>
          <cell r="F316">
            <v>1</v>
          </cell>
          <cell r="G316">
            <v>2605.8996999999999</v>
          </cell>
          <cell r="H316" t="str">
            <v>04081</v>
          </cell>
          <cell r="I316">
            <v>36100</v>
          </cell>
          <cell r="J316">
            <v>2608.4999999999986</v>
          </cell>
        </row>
        <row r="317">
          <cell r="D317" t="str">
            <v>04081#02.11.1998</v>
          </cell>
          <cell r="E317">
            <v>5</v>
          </cell>
          <cell r="F317">
            <v>1</v>
          </cell>
          <cell r="G317">
            <v>2620.8996999999999</v>
          </cell>
          <cell r="H317" t="str">
            <v>04081</v>
          </cell>
          <cell r="I317">
            <v>36101</v>
          </cell>
          <cell r="J317">
            <v>2623.4999999999986</v>
          </cell>
        </row>
        <row r="318">
          <cell r="D318" t="str">
            <v>04081#03.11.1998</v>
          </cell>
          <cell r="E318">
            <v>8.1999999999999993</v>
          </cell>
          <cell r="F318">
            <v>1</v>
          </cell>
          <cell r="G318">
            <v>2632.6997000000001</v>
          </cell>
          <cell r="H318" t="str">
            <v>04081</v>
          </cell>
          <cell r="I318">
            <v>36102</v>
          </cell>
          <cell r="J318">
            <v>2635.2999999999988</v>
          </cell>
        </row>
        <row r="319">
          <cell r="D319" t="str">
            <v>04081#04.11.1998</v>
          </cell>
          <cell r="E319">
            <v>6.6</v>
          </cell>
          <cell r="F319">
            <v>1</v>
          </cell>
          <cell r="G319">
            <v>2646.0996</v>
          </cell>
          <cell r="H319" t="str">
            <v>04081</v>
          </cell>
          <cell r="I319">
            <v>36103</v>
          </cell>
          <cell r="J319">
            <v>2648.6999999999989</v>
          </cell>
        </row>
        <row r="320">
          <cell r="D320" t="str">
            <v>04081#05.11.1998</v>
          </cell>
          <cell r="E320">
            <v>2.7</v>
          </cell>
          <cell r="F320">
            <v>1</v>
          </cell>
          <cell r="G320">
            <v>2663.3996999999999</v>
          </cell>
          <cell r="H320" t="str">
            <v>04081</v>
          </cell>
          <cell r="I320">
            <v>36104</v>
          </cell>
          <cell r="J320">
            <v>2665.9999999999991</v>
          </cell>
        </row>
        <row r="321">
          <cell r="D321" t="str">
            <v>04081#06.11.1998</v>
          </cell>
          <cell r="E321">
            <v>5.2</v>
          </cell>
          <cell r="F321">
            <v>1</v>
          </cell>
          <cell r="G321">
            <v>2678.1997000000001</v>
          </cell>
          <cell r="H321" t="str">
            <v>04081</v>
          </cell>
          <cell r="I321">
            <v>36105</v>
          </cell>
          <cell r="J321">
            <v>2680.7999999999993</v>
          </cell>
        </row>
        <row r="322">
          <cell r="D322" t="str">
            <v>04081#07.11.1998</v>
          </cell>
          <cell r="E322">
            <v>4</v>
          </cell>
          <cell r="F322">
            <v>1</v>
          </cell>
          <cell r="G322">
            <v>2694.1997000000001</v>
          </cell>
          <cell r="H322" t="str">
            <v>04081</v>
          </cell>
          <cell r="I322">
            <v>36106</v>
          </cell>
          <cell r="J322">
            <v>2696.7999999999993</v>
          </cell>
        </row>
        <row r="323">
          <cell r="D323" t="str">
            <v>04081#08.11.1998</v>
          </cell>
          <cell r="E323">
            <v>3.8</v>
          </cell>
          <cell r="F323">
            <v>1</v>
          </cell>
          <cell r="G323">
            <v>2710.3996999999999</v>
          </cell>
          <cell r="H323" t="str">
            <v>04081</v>
          </cell>
          <cell r="I323">
            <v>36107</v>
          </cell>
          <cell r="J323">
            <v>2712.9999999999991</v>
          </cell>
        </row>
        <row r="324">
          <cell r="D324" t="str">
            <v>04081#09.11.1998</v>
          </cell>
          <cell r="E324">
            <v>9.3000000000000007</v>
          </cell>
          <cell r="F324">
            <v>1</v>
          </cell>
          <cell r="G324">
            <v>2721.0996</v>
          </cell>
          <cell r="H324" t="str">
            <v>04081</v>
          </cell>
          <cell r="I324">
            <v>36108</v>
          </cell>
          <cell r="J324">
            <v>2723.6999999999989</v>
          </cell>
        </row>
        <row r="325">
          <cell r="D325" t="str">
            <v>04081#10.11.1998</v>
          </cell>
          <cell r="E325">
            <v>9.4</v>
          </cell>
          <cell r="F325">
            <v>1</v>
          </cell>
          <cell r="G325">
            <v>2731.6997000000001</v>
          </cell>
          <cell r="H325" t="str">
            <v>04081</v>
          </cell>
          <cell r="I325">
            <v>36109</v>
          </cell>
          <cell r="J325">
            <v>2734.2999999999988</v>
          </cell>
        </row>
        <row r="326">
          <cell r="D326" t="str">
            <v>04081#11.11.1998</v>
          </cell>
          <cell r="E326">
            <v>3.3</v>
          </cell>
          <cell r="F326">
            <v>1</v>
          </cell>
          <cell r="G326">
            <v>2748.3996999999999</v>
          </cell>
          <cell r="H326" t="str">
            <v>04081</v>
          </cell>
          <cell r="I326">
            <v>36110</v>
          </cell>
          <cell r="J326">
            <v>2750.9999999999986</v>
          </cell>
        </row>
        <row r="327">
          <cell r="D327" t="str">
            <v>04081#12.11.1998</v>
          </cell>
          <cell r="E327">
            <v>1.1000000000000001</v>
          </cell>
          <cell r="F327">
            <v>1</v>
          </cell>
          <cell r="G327">
            <v>2767.2995999999998</v>
          </cell>
          <cell r="H327" t="str">
            <v>04081</v>
          </cell>
          <cell r="I327">
            <v>36111</v>
          </cell>
          <cell r="J327">
            <v>2769.8999999999987</v>
          </cell>
        </row>
        <row r="328">
          <cell r="D328" t="str">
            <v>04081#13.11.1998</v>
          </cell>
          <cell r="E328">
            <v>3</v>
          </cell>
          <cell r="F328">
            <v>1</v>
          </cell>
          <cell r="G328">
            <v>2784.2995999999998</v>
          </cell>
          <cell r="H328" t="str">
            <v>04081</v>
          </cell>
          <cell r="I328">
            <v>36112</v>
          </cell>
          <cell r="J328">
            <v>2786.8999999999987</v>
          </cell>
        </row>
        <row r="329">
          <cell r="D329" t="str">
            <v>04081#14.11.1998</v>
          </cell>
          <cell r="E329">
            <v>1.9</v>
          </cell>
          <cell r="F329">
            <v>1</v>
          </cell>
          <cell r="G329">
            <v>2802.3996999999999</v>
          </cell>
          <cell r="H329" t="str">
            <v>04081</v>
          </cell>
          <cell r="I329">
            <v>36113</v>
          </cell>
          <cell r="J329">
            <v>2804.9999999999986</v>
          </cell>
        </row>
        <row r="330">
          <cell r="D330" t="str">
            <v>04081#15.11.1998</v>
          </cell>
          <cell r="E330">
            <v>2.9</v>
          </cell>
          <cell r="F330">
            <v>1</v>
          </cell>
          <cell r="G330">
            <v>2819.4998000000001</v>
          </cell>
          <cell r="H330" t="str">
            <v>04081</v>
          </cell>
          <cell r="I330">
            <v>36114</v>
          </cell>
          <cell r="J330">
            <v>2822.0999999999985</v>
          </cell>
        </row>
        <row r="331">
          <cell r="D331" t="str">
            <v>04081#16.11.1998</v>
          </cell>
          <cell r="E331">
            <v>2.6</v>
          </cell>
          <cell r="F331">
            <v>1</v>
          </cell>
          <cell r="G331">
            <v>2836.8996999999999</v>
          </cell>
          <cell r="H331" t="str">
            <v>04081</v>
          </cell>
          <cell r="I331">
            <v>36115</v>
          </cell>
          <cell r="J331">
            <v>2839.4999999999986</v>
          </cell>
        </row>
        <row r="332">
          <cell r="D332" t="str">
            <v>04081#17.11.1998</v>
          </cell>
          <cell r="E332">
            <v>-0.4</v>
          </cell>
          <cell r="F332">
            <v>1</v>
          </cell>
          <cell r="G332">
            <v>2857.2995999999998</v>
          </cell>
          <cell r="H332" t="str">
            <v>04081</v>
          </cell>
          <cell r="I332">
            <v>36116</v>
          </cell>
          <cell r="J332">
            <v>2859.8999999999987</v>
          </cell>
        </row>
        <row r="333">
          <cell r="D333" t="str">
            <v>04081#18.11.1998</v>
          </cell>
          <cell r="E333">
            <v>-0.8</v>
          </cell>
          <cell r="F333">
            <v>1</v>
          </cell>
          <cell r="G333">
            <v>2878.0996</v>
          </cell>
          <cell r="H333" t="str">
            <v>04081</v>
          </cell>
          <cell r="I333">
            <v>36117</v>
          </cell>
          <cell r="J333">
            <v>2880.6999999999989</v>
          </cell>
        </row>
        <row r="334">
          <cell r="D334" t="str">
            <v>04081#19.11.1998</v>
          </cell>
          <cell r="E334">
            <v>-1.5</v>
          </cell>
          <cell r="F334">
            <v>1</v>
          </cell>
          <cell r="G334">
            <v>2899.5996</v>
          </cell>
          <cell r="H334" t="str">
            <v>04081</v>
          </cell>
          <cell r="I334">
            <v>36118</v>
          </cell>
          <cell r="J334">
            <v>2902.1999999999989</v>
          </cell>
        </row>
        <row r="335">
          <cell r="D335" t="str">
            <v>04081#20.11.1998</v>
          </cell>
          <cell r="E335">
            <v>-3.4</v>
          </cell>
          <cell r="F335">
            <v>1</v>
          </cell>
          <cell r="G335">
            <v>2922.9994999999999</v>
          </cell>
          <cell r="H335" t="str">
            <v>04081</v>
          </cell>
          <cell r="I335">
            <v>36119</v>
          </cell>
          <cell r="J335">
            <v>2925.599999999999</v>
          </cell>
        </row>
        <row r="336">
          <cell r="D336" t="str">
            <v>04081#21.11.1998</v>
          </cell>
          <cell r="E336">
            <v>-7.4</v>
          </cell>
          <cell r="F336">
            <v>1</v>
          </cell>
          <cell r="G336">
            <v>2950.3993999999998</v>
          </cell>
          <cell r="H336" t="str">
            <v>04081</v>
          </cell>
          <cell r="I336">
            <v>36120</v>
          </cell>
          <cell r="J336">
            <v>2952.9999999999991</v>
          </cell>
        </row>
        <row r="337">
          <cell r="D337" t="str">
            <v>04081#22.11.1998</v>
          </cell>
          <cell r="E337">
            <v>-7.7</v>
          </cell>
          <cell r="F337">
            <v>1</v>
          </cell>
          <cell r="G337">
            <v>2978.0994000000001</v>
          </cell>
          <cell r="H337" t="str">
            <v>04081</v>
          </cell>
          <cell r="I337">
            <v>36121</v>
          </cell>
          <cell r="J337">
            <v>2980.6999999999989</v>
          </cell>
        </row>
        <row r="338">
          <cell r="D338" t="str">
            <v>04081#23.11.1998</v>
          </cell>
          <cell r="E338">
            <v>-1.2</v>
          </cell>
          <cell r="F338">
            <v>1</v>
          </cell>
          <cell r="G338">
            <v>2999.2993000000001</v>
          </cell>
          <cell r="H338" t="str">
            <v>04081</v>
          </cell>
          <cell r="I338">
            <v>36122</v>
          </cell>
          <cell r="J338">
            <v>3001.8999999999987</v>
          </cell>
        </row>
        <row r="339">
          <cell r="D339" t="str">
            <v>04081#24.11.1998</v>
          </cell>
          <cell r="E339">
            <v>-0.5</v>
          </cell>
          <cell r="F339">
            <v>1</v>
          </cell>
          <cell r="G339">
            <v>3019.7993000000001</v>
          </cell>
          <cell r="H339" t="str">
            <v>04081</v>
          </cell>
          <cell r="I339">
            <v>36123</v>
          </cell>
          <cell r="J339">
            <v>3022.3999999999987</v>
          </cell>
        </row>
        <row r="340">
          <cell r="D340" t="str">
            <v>04081#25.11.1998</v>
          </cell>
          <cell r="E340">
            <v>-2</v>
          </cell>
          <cell r="F340">
            <v>1</v>
          </cell>
          <cell r="G340">
            <v>3041.7993000000001</v>
          </cell>
          <cell r="H340" t="str">
            <v>04081</v>
          </cell>
          <cell r="I340">
            <v>36124</v>
          </cell>
          <cell r="J340">
            <v>3044.3999999999987</v>
          </cell>
        </row>
        <row r="341">
          <cell r="D341" t="str">
            <v>04081#26.11.1998</v>
          </cell>
          <cell r="E341">
            <v>-0.8</v>
          </cell>
          <cell r="F341">
            <v>1</v>
          </cell>
          <cell r="G341">
            <v>3062.5994000000001</v>
          </cell>
          <cell r="H341" t="str">
            <v>04081</v>
          </cell>
          <cell r="I341">
            <v>36125</v>
          </cell>
          <cell r="J341">
            <v>3065.1999999999989</v>
          </cell>
        </row>
        <row r="342">
          <cell r="D342" t="str">
            <v>04081#27.11.1998</v>
          </cell>
          <cell r="E342">
            <v>1</v>
          </cell>
          <cell r="F342">
            <v>1</v>
          </cell>
          <cell r="G342">
            <v>3081.5994000000001</v>
          </cell>
          <cell r="H342" t="str">
            <v>04081</v>
          </cell>
          <cell r="I342">
            <v>36126</v>
          </cell>
          <cell r="J342">
            <v>3084.1999999999989</v>
          </cell>
        </row>
        <row r="343">
          <cell r="D343" t="str">
            <v>04081#28.11.1998</v>
          </cell>
          <cell r="E343">
            <v>1</v>
          </cell>
          <cell r="F343">
            <v>1</v>
          </cell>
          <cell r="G343">
            <v>3100.5994000000001</v>
          </cell>
          <cell r="H343" t="str">
            <v>04081</v>
          </cell>
          <cell r="I343">
            <v>36127</v>
          </cell>
          <cell r="J343">
            <v>3103.1999999999989</v>
          </cell>
        </row>
        <row r="344">
          <cell r="D344" t="str">
            <v>04081#29.11.1998</v>
          </cell>
          <cell r="E344">
            <v>-0.5</v>
          </cell>
          <cell r="F344">
            <v>1</v>
          </cell>
          <cell r="G344">
            <v>3121.0994000000001</v>
          </cell>
          <cell r="H344" t="str">
            <v>04081</v>
          </cell>
          <cell r="I344">
            <v>36128</v>
          </cell>
          <cell r="J344">
            <v>3123.6999999999989</v>
          </cell>
        </row>
        <row r="345">
          <cell r="D345" t="str">
            <v>04081#30.11.1998</v>
          </cell>
          <cell r="E345">
            <v>0.4</v>
          </cell>
          <cell r="F345">
            <v>1</v>
          </cell>
          <cell r="G345">
            <v>3140.6995000000002</v>
          </cell>
          <cell r="H345" t="str">
            <v>04081</v>
          </cell>
          <cell r="I345">
            <v>36129</v>
          </cell>
          <cell r="J345">
            <v>3143.2999999999988</v>
          </cell>
        </row>
        <row r="346">
          <cell r="D346" t="str">
            <v>04081#01.12.1998</v>
          </cell>
          <cell r="E346">
            <v>-2.5</v>
          </cell>
          <cell r="F346">
            <v>1</v>
          </cell>
          <cell r="G346">
            <v>3163.1995000000002</v>
          </cell>
          <cell r="H346" t="str">
            <v>04081</v>
          </cell>
          <cell r="I346">
            <v>36130</v>
          </cell>
          <cell r="J346">
            <v>3165.7999999999988</v>
          </cell>
        </row>
        <row r="347">
          <cell r="D347" t="str">
            <v>04081#02.12.1998</v>
          </cell>
          <cell r="E347">
            <v>-2.6</v>
          </cell>
          <cell r="F347">
            <v>1</v>
          </cell>
          <cell r="G347">
            <v>3185.7995999999998</v>
          </cell>
          <cell r="H347" t="str">
            <v>04081</v>
          </cell>
          <cell r="I347">
            <v>36131</v>
          </cell>
          <cell r="J347">
            <v>3188.3999999999987</v>
          </cell>
        </row>
        <row r="348">
          <cell r="D348" t="str">
            <v>04081#03.12.1998</v>
          </cell>
          <cell r="E348">
            <v>-2.5</v>
          </cell>
          <cell r="F348">
            <v>1</v>
          </cell>
          <cell r="G348">
            <v>3208.2995999999998</v>
          </cell>
          <cell r="H348" t="str">
            <v>04081</v>
          </cell>
          <cell r="I348">
            <v>36132</v>
          </cell>
          <cell r="J348">
            <v>3210.8999999999987</v>
          </cell>
        </row>
        <row r="349">
          <cell r="D349" t="str">
            <v>04081#04.12.1998</v>
          </cell>
          <cell r="E349">
            <v>-3.1</v>
          </cell>
          <cell r="F349">
            <v>1</v>
          </cell>
          <cell r="G349">
            <v>3231.3996999999999</v>
          </cell>
          <cell r="H349" t="str">
            <v>04081</v>
          </cell>
          <cell r="I349">
            <v>36133</v>
          </cell>
          <cell r="J349">
            <v>3233.9999999999986</v>
          </cell>
        </row>
        <row r="350">
          <cell r="D350" t="str">
            <v>04081#05.12.1998</v>
          </cell>
          <cell r="E350">
            <v>-0.4</v>
          </cell>
          <cell r="F350">
            <v>1</v>
          </cell>
          <cell r="G350">
            <v>3251.7995999999998</v>
          </cell>
          <cell r="H350" t="str">
            <v>04081</v>
          </cell>
          <cell r="I350">
            <v>36134</v>
          </cell>
          <cell r="J350">
            <v>3254.3999999999987</v>
          </cell>
        </row>
        <row r="351">
          <cell r="D351" t="str">
            <v>04081#06.12.1998</v>
          </cell>
          <cell r="E351">
            <v>-1.7</v>
          </cell>
          <cell r="F351">
            <v>1</v>
          </cell>
          <cell r="G351">
            <v>3273.4994999999999</v>
          </cell>
          <cell r="H351" t="str">
            <v>04081</v>
          </cell>
          <cell r="I351">
            <v>36135</v>
          </cell>
          <cell r="J351">
            <v>3276.0999999999985</v>
          </cell>
        </row>
        <row r="352">
          <cell r="D352" t="str">
            <v>04081#07.12.1998</v>
          </cell>
          <cell r="E352">
            <v>-3.9</v>
          </cell>
          <cell r="F352">
            <v>1</v>
          </cell>
          <cell r="G352">
            <v>3297.3993999999998</v>
          </cell>
          <cell r="H352" t="str">
            <v>04081</v>
          </cell>
          <cell r="I352">
            <v>36136</v>
          </cell>
          <cell r="J352">
            <v>3299.9999999999986</v>
          </cell>
        </row>
        <row r="353">
          <cell r="D353" t="str">
            <v>04081#08.12.1998</v>
          </cell>
          <cell r="E353">
            <v>-7.6</v>
          </cell>
          <cell r="F353">
            <v>1</v>
          </cell>
          <cell r="G353">
            <v>3324.9994999999999</v>
          </cell>
          <cell r="H353" t="str">
            <v>04081</v>
          </cell>
          <cell r="I353">
            <v>36137</v>
          </cell>
          <cell r="J353">
            <v>3327.5999999999985</v>
          </cell>
        </row>
        <row r="354">
          <cell r="D354" t="str">
            <v>04081#09.12.1998</v>
          </cell>
          <cell r="E354">
            <v>-7</v>
          </cell>
          <cell r="F354">
            <v>1</v>
          </cell>
          <cell r="G354">
            <v>3351.9994999999999</v>
          </cell>
          <cell r="H354" t="str">
            <v>04081</v>
          </cell>
          <cell r="I354">
            <v>36138</v>
          </cell>
          <cell r="J354">
            <v>3354.5999999999985</v>
          </cell>
        </row>
        <row r="355">
          <cell r="D355" t="str">
            <v>04081#10.12.1998</v>
          </cell>
          <cell r="E355">
            <v>-4.4000000000000004</v>
          </cell>
          <cell r="F355">
            <v>1</v>
          </cell>
          <cell r="G355">
            <v>3376.3993999999998</v>
          </cell>
          <cell r="H355" t="str">
            <v>04081</v>
          </cell>
          <cell r="I355">
            <v>36139</v>
          </cell>
          <cell r="J355">
            <v>3378.9999999999986</v>
          </cell>
        </row>
        <row r="356">
          <cell r="D356" t="str">
            <v>04081#11.12.1998</v>
          </cell>
          <cell r="E356">
            <v>-2.2000000000000002</v>
          </cell>
          <cell r="F356">
            <v>1</v>
          </cell>
          <cell r="G356">
            <v>3398.5994000000001</v>
          </cell>
          <cell r="H356" t="str">
            <v>04081</v>
          </cell>
          <cell r="I356">
            <v>36140</v>
          </cell>
          <cell r="J356">
            <v>3401.1999999999985</v>
          </cell>
        </row>
        <row r="357">
          <cell r="D357" t="str">
            <v>04081#12.12.1998</v>
          </cell>
          <cell r="E357">
            <v>2.2999999999999998</v>
          </cell>
          <cell r="F357">
            <v>1</v>
          </cell>
          <cell r="G357">
            <v>3416.2993000000001</v>
          </cell>
          <cell r="H357" t="str">
            <v>04081</v>
          </cell>
          <cell r="I357">
            <v>36141</v>
          </cell>
          <cell r="J357">
            <v>3418.8999999999983</v>
          </cell>
        </row>
        <row r="358">
          <cell r="D358" t="str">
            <v>04081#13.12.1998</v>
          </cell>
          <cell r="E358">
            <v>7.3</v>
          </cell>
          <cell r="F358">
            <v>1</v>
          </cell>
          <cell r="G358">
            <v>3428.9992999999999</v>
          </cell>
          <cell r="H358" t="str">
            <v>04081</v>
          </cell>
          <cell r="I358">
            <v>36142</v>
          </cell>
          <cell r="J358">
            <v>3431.5999999999981</v>
          </cell>
        </row>
        <row r="359">
          <cell r="D359" t="str">
            <v>04081#14.12.1998</v>
          </cell>
          <cell r="E359">
            <v>6.3</v>
          </cell>
          <cell r="F359">
            <v>1</v>
          </cell>
          <cell r="G359">
            <v>3442.6992</v>
          </cell>
          <cell r="H359" t="str">
            <v>04081</v>
          </cell>
          <cell r="I359">
            <v>36143</v>
          </cell>
          <cell r="J359">
            <v>3445.2999999999979</v>
          </cell>
        </row>
        <row r="360">
          <cell r="D360" t="str">
            <v>04081#15.12.1998</v>
          </cell>
          <cell r="E360">
            <v>6.4</v>
          </cell>
          <cell r="F360">
            <v>1</v>
          </cell>
          <cell r="G360">
            <v>3456.2993000000001</v>
          </cell>
          <cell r="H360" t="str">
            <v>04081</v>
          </cell>
          <cell r="I360">
            <v>36144</v>
          </cell>
          <cell r="J360">
            <v>3458.8999999999978</v>
          </cell>
        </row>
        <row r="361">
          <cell r="D361" t="str">
            <v>04081#16.12.1998</v>
          </cell>
          <cell r="E361">
            <v>5.9</v>
          </cell>
          <cell r="F361">
            <v>1</v>
          </cell>
          <cell r="G361">
            <v>3470.3993999999998</v>
          </cell>
          <cell r="H361" t="str">
            <v>04081</v>
          </cell>
          <cell r="I361">
            <v>36145</v>
          </cell>
          <cell r="J361">
            <v>3472.9999999999977</v>
          </cell>
        </row>
        <row r="362">
          <cell r="D362" t="str">
            <v>04081#17.12.1998</v>
          </cell>
          <cell r="E362">
            <v>0.6</v>
          </cell>
          <cell r="F362">
            <v>1</v>
          </cell>
          <cell r="G362">
            <v>3489.7993000000001</v>
          </cell>
          <cell r="H362" t="str">
            <v>04081</v>
          </cell>
          <cell r="I362">
            <v>36146</v>
          </cell>
          <cell r="J362">
            <v>3492.3999999999978</v>
          </cell>
        </row>
        <row r="363">
          <cell r="D363" t="str">
            <v>04081#18.12.1998</v>
          </cell>
          <cell r="E363">
            <v>1.9</v>
          </cell>
          <cell r="F363">
            <v>1</v>
          </cell>
          <cell r="G363">
            <v>3507.8993999999998</v>
          </cell>
          <cell r="H363" t="str">
            <v>04081</v>
          </cell>
          <cell r="I363">
            <v>36147</v>
          </cell>
          <cell r="J363">
            <v>3510.4999999999977</v>
          </cell>
        </row>
        <row r="364">
          <cell r="D364" t="str">
            <v>04081#19.12.1998</v>
          </cell>
          <cell r="E364">
            <v>5.0999999999999996</v>
          </cell>
          <cell r="F364">
            <v>1</v>
          </cell>
          <cell r="G364">
            <v>3522.7993000000001</v>
          </cell>
          <cell r="H364" t="str">
            <v>04081</v>
          </cell>
          <cell r="I364">
            <v>36148</v>
          </cell>
          <cell r="J364">
            <v>3525.3999999999978</v>
          </cell>
        </row>
        <row r="365">
          <cell r="D365" t="str">
            <v>04081#20.12.1998</v>
          </cell>
          <cell r="E365">
            <v>2.4</v>
          </cell>
          <cell r="F365">
            <v>1</v>
          </cell>
          <cell r="G365">
            <v>3540.3993999999998</v>
          </cell>
          <cell r="H365" t="str">
            <v>04081</v>
          </cell>
          <cell r="I365">
            <v>36149</v>
          </cell>
          <cell r="J365">
            <v>3542.9999999999977</v>
          </cell>
        </row>
        <row r="366">
          <cell r="D366" t="str">
            <v>04081#21.12.1998</v>
          </cell>
          <cell r="E366">
            <v>-1.1000000000000001</v>
          </cell>
          <cell r="F366">
            <v>1</v>
          </cell>
          <cell r="G366">
            <v>3561.4994999999999</v>
          </cell>
          <cell r="H366" t="str">
            <v>04081</v>
          </cell>
          <cell r="I366">
            <v>36150</v>
          </cell>
          <cell r="J366">
            <v>3564.0999999999976</v>
          </cell>
        </row>
        <row r="367">
          <cell r="D367" t="str">
            <v>04081#22.12.1998</v>
          </cell>
          <cell r="E367">
            <v>-0.4</v>
          </cell>
          <cell r="F367">
            <v>1</v>
          </cell>
          <cell r="G367">
            <v>3581.8993999999998</v>
          </cell>
          <cell r="H367" t="str">
            <v>04081</v>
          </cell>
          <cell r="I367">
            <v>36151</v>
          </cell>
          <cell r="J367">
            <v>3584.4999999999977</v>
          </cell>
        </row>
        <row r="368">
          <cell r="D368" t="str">
            <v>04081#23.12.1998</v>
          </cell>
          <cell r="E368">
            <v>-2.6</v>
          </cell>
          <cell r="F368">
            <v>1</v>
          </cell>
          <cell r="G368">
            <v>3604.4994999999999</v>
          </cell>
          <cell r="H368" t="str">
            <v>04081</v>
          </cell>
          <cell r="I368">
            <v>36152</v>
          </cell>
          <cell r="J368">
            <v>3607.0999999999976</v>
          </cell>
        </row>
        <row r="369">
          <cell r="D369" t="str">
            <v>04081#24.12.1998</v>
          </cell>
          <cell r="E369">
            <v>-0.2</v>
          </cell>
          <cell r="F369">
            <v>1</v>
          </cell>
          <cell r="G369">
            <v>3624.6995000000002</v>
          </cell>
          <cell r="H369" t="str">
            <v>04081</v>
          </cell>
          <cell r="I369">
            <v>36153</v>
          </cell>
          <cell r="J369">
            <v>3627.2999999999975</v>
          </cell>
        </row>
        <row r="370">
          <cell r="D370" t="str">
            <v>04081#25.12.1998</v>
          </cell>
          <cell r="E370">
            <v>1.2</v>
          </cell>
          <cell r="F370">
            <v>1</v>
          </cell>
          <cell r="G370">
            <v>3643.4994999999999</v>
          </cell>
          <cell r="H370" t="str">
            <v>04081</v>
          </cell>
          <cell r="I370">
            <v>36154</v>
          </cell>
          <cell r="J370">
            <v>3646.0999999999976</v>
          </cell>
        </row>
        <row r="371">
          <cell r="D371" t="str">
            <v>04081#26.12.1998</v>
          </cell>
          <cell r="E371">
            <v>5.6</v>
          </cell>
          <cell r="F371">
            <v>1</v>
          </cell>
          <cell r="G371">
            <v>3657.8993999999998</v>
          </cell>
          <cell r="H371" t="str">
            <v>04081</v>
          </cell>
          <cell r="I371">
            <v>36155</v>
          </cell>
          <cell r="J371">
            <v>3660.4999999999977</v>
          </cell>
        </row>
        <row r="372">
          <cell r="D372" t="str">
            <v>04081#27.12.1998</v>
          </cell>
          <cell r="E372">
            <v>9.9</v>
          </cell>
          <cell r="F372">
            <v>1</v>
          </cell>
          <cell r="G372">
            <v>3667.9994999999999</v>
          </cell>
          <cell r="H372" t="str">
            <v>04081</v>
          </cell>
          <cell r="I372">
            <v>36156</v>
          </cell>
          <cell r="J372">
            <v>3670.5999999999976</v>
          </cell>
        </row>
        <row r="373">
          <cell r="D373" t="str">
            <v>04081#28.12.1998</v>
          </cell>
          <cell r="E373">
            <v>4.4000000000000004</v>
          </cell>
          <cell r="F373">
            <v>1</v>
          </cell>
          <cell r="G373">
            <v>3683.5996</v>
          </cell>
          <cell r="H373" t="str">
            <v>04081</v>
          </cell>
          <cell r="I373">
            <v>36157</v>
          </cell>
          <cell r="J373">
            <v>3686.1999999999975</v>
          </cell>
        </row>
        <row r="374">
          <cell r="D374" t="str">
            <v>04081#29.12.1998</v>
          </cell>
          <cell r="E374">
            <v>4</v>
          </cell>
          <cell r="F374">
            <v>1</v>
          </cell>
          <cell r="G374">
            <v>3699.5996</v>
          </cell>
          <cell r="H374" t="str">
            <v>04081</v>
          </cell>
          <cell r="I374">
            <v>36158</v>
          </cell>
          <cell r="J374">
            <v>3702.1999999999975</v>
          </cell>
        </row>
        <row r="375">
          <cell r="D375" t="str">
            <v>04081#30.12.1998</v>
          </cell>
          <cell r="E375">
            <v>-0.3</v>
          </cell>
          <cell r="F375">
            <v>1</v>
          </cell>
          <cell r="G375">
            <v>3719.8996999999999</v>
          </cell>
          <cell r="H375" t="str">
            <v>04081</v>
          </cell>
          <cell r="I375">
            <v>36159</v>
          </cell>
          <cell r="J375">
            <v>3722.4999999999977</v>
          </cell>
        </row>
        <row r="376">
          <cell r="D376" t="str">
            <v>04081#31.12.1998</v>
          </cell>
          <cell r="E376">
            <v>-1.5</v>
          </cell>
          <cell r="F376">
            <v>1</v>
          </cell>
          <cell r="G376">
            <v>3741.3996999999999</v>
          </cell>
          <cell r="H376" t="str">
            <v>04081</v>
          </cell>
          <cell r="I376">
            <v>36160</v>
          </cell>
          <cell r="J376">
            <v>3743.9999999999977</v>
          </cell>
        </row>
        <row r="377">
          <cell r="D377" t="str">
            <v>04081#01.01.1999</v>
          </cell>
          <cell r="E377">
            <v>0.4</v>
          </cell>
          <cell r="F377">
            <v>1</v>
          </cell>
          <cell r="G377">
            <v>3760.9998000000001</v>
          </cell>
          <cell r="H377" t="str">
            <v>04081</v>
          </cell>
          <cell r="I377">
            <v>36161</v>
          </cell>
          <cell r="J377">
            <v>3763.5999999999976</v>
          </cell>
        </row>
        <row r="378">
          <cell r="D378" t="str">
            <v>04081#02.01.1999</v>
          </cell>
          <cell r="E378">
            <v>-0.6</v>
          </cell>
          <cell r="F378">
            <v>1</v>
          </cell>
          <cell r="G378">
            <v>3781.5999000000002</v>
          </cell>
          <cell r="H378" t="str">
            <v>04081</v>
          </cell>
          <cell r="I378">
            <v>36162</v>
          </cell>
          <cell r="J378">
            <v>3784.1999999999975</v>
          </cell>
        </row>
        <row r="379">
          <cell r="D379" t="str">
            <v>04081#03.01.1999</v>
          </cell>
          <cell r="E379">
            <v>5.6</v>
          </cell>
          <cell r="F379">
            <v>1</v>
          </cell>
          <cell r="G379">
            <v>3795.9998000000001</v>
          </cell>
          <cell r="H379" t="str">
            <v>04081</v>
          </cell>
          <cell r="I379">
            <v>36163</v>
          </cell>
          <cell r="J379">
            <v>3798.5999999999976</v>
          </cell>
        </row>
        <row r="380">
          <cell r="D380" t="str">
            <v>04081#04.01.1999</v>
          </cell>
          <cell r="E380">
            <v>8</v>
          </cell>
          <cell r="F380">
            <v>1</v>
          </cell>
          <cell r="G380">
            <v>3807.9998000000001</v>
          </cell>
          <cell r="H380" t="str">
            <v>04081</v>
          </cell>
          <cell r="I380">
            <v>36164</v>
          </cell>
          <cell r="J380">
            <v>3810.5999999999976</v>
          </cell>
        </row>
        <row r="381">
          <cell r="D381" t="str">
            <v>04081#05.01.1999</v>
          </cell>
          <cell r="E381">
            <v>8.9</v>
          </cell>
          <cell r="F381">
            <v>1</v>
          </cell>
          <cell r="G381">
            <v>3819.0999000000002</v>
          </cell>
          <cell r="H381" t="str">
            <v>04081</v>
          </cell>
          <cell r="I381">
            <v>36165</v>
          </cell>
          <cell r="J381">
            <v>3821.6999999999975</v>
          </cell>
        </row>
        <row r="382">
          <cell r="D382" t="str">
            <v>04081#06.01.1999</v>
          </cell>
          <cell r="E382">
            <v>6</v>
          </cell>
          <cell r="F382">
            <v>1</v>
          </cell>
          <cell r="G382">
            <v>3833.0999000000002</v>
          </cell>
          <cell r="H382" t="str">
            <v>04081</v>
          </cell>
          <cell r="I382">
            <v>36166</v>
          </cell>
          <cell r="J382">
            <v>3835.6999999999975</v>
          </cell>
        </row>
        <row r="383">
          <cell r="D383" t="str">
            <v>04081#07.01.1999</v>
          </cell>
          <cell r="E383">
            <v>6.1</v>
          </cell>
          <cell r="F383">
            <v>1</v>
          </cell>
          <cell r="G383">
            <v>3846.9998000000001</v>
          </cell>
          <cell r="H383" t="str">
            <v>04081</v>
          </cell>
          <cell r="I383">
            <v>36167</v>
          </cell>
          <cell r="J383">
            <v>3849.5999999999976</v>
          </cell>
        </row>
        <row r="384">
          <cell r="D384" t="str">
            <v>04081#08.01.1999</v>
          </cell>
          <cell r="E384">
            <v>4.2</v>
          </cell>
          <cell r="F384">
            <v>1</v>
          </cell>
          <cell r="G384">
            <v>3862.7997999999998</v>
          </cell>
          <cell r="H384" t="str">
            <v>04081</v>
          </cell>
          <cell r="I384">
            <v>36168</v>
          </cell>
          <cell r="J384">
            <v>3865.3999999999978</v>
          </cell>
        </row>
        <row r="385">
          <cell r="D385" t="str">
            <v>04081#09.01.1999</v>
          </cell>
          <cell r="E385">
            <v>3.4</v>
          </cell>
          <cell r="F385">
            <v>1</v>
          </cell>
          <cell r="G385">
            <v>3879.3998999999999</v>
          </cell>
          <cell r="H385" t="str">
            <v>04081</v>
          </cell>
          <cell r="I385">
            <v>36169</v>
          </cell>
          <cell r="J385">
            <v>3881.9999999999977</v>
          </cell>
        </row>
        <row r="386">
          <cell r="D386" t="str">
            <v>04081#10.01.1999</v>
          </cell>
          <cell r="E386">
            <v>1.1000000000000001</v>
          </cell>
          <cell r="F386">
            <v>1</v>
          </cell>
          <cell r="G386">
            <v>3898.2997999999998</v>
          </cell>
          <cell r="H386" t="str">
            <v>04081</v>
          </cell>
          <cell r="I386">
            <v>36170</v>
          </cell>
          <cell r="J386">
            <v>3900.8999999999978</v>
          </cell>
        </row>
        <row r="387">
          <cell r="D387" t="str">
            <v>04081#11.01.1999</v>
          </cell>
          <cell r="E387">
            <v>0.8</v>
          </cell>
          <cell r="F387">
            <v>1</v>
          </cell>
          <cell r="G387">
            <v>3917.4998000000001</v>
          </cell>
          <cell r="H387" t="str">
            <v>04081</v>
          </cell>
          <cell r="I387">
            <v>36171</v>
          </cell>
          <cell r="J387">
            <v>3920.0999999999976</v>
          </cell>
        </row>
        <row r="388">
          <cell r="D388" t="str">
            <v>04081#12.01.1999</v>
          </cell>
          <cell r="E388">
            <v>-3</v>
          </cell>
          <cell r="F388">
            <v>1</v>
          </cell>
          <cell r="G388">
            <v>3940.4998000000001</v>
          </cell>
          <cell r="H388" t="str">
            <v>04081</v>
          </cell>
          <cell r="I388">
            <v>36172</v>
          </cell>
          <cell r="J388">
            <v>3943.0999999999976</v>
          </cell>
        </row>
        <row r="389">
          <cell r="D389" t="str">
            <v>04081#13.01.1999</v>
          </cell>
          <cell r="E389">
            <v>0.1</v>
          </cell>
          <cell r="F389">
            <v>1</v>
          </cell>
          <cell r="G389">
            <v>3960.3996999999999</v>
          </cell>
          <cell r="H389" t="str">
            <v>04081</v>
          </cell>
          <cell r="I389">
            <v>36173</v>
          </cell>
          <cell r="J389">
            <v>3962.9999999999977</v>
          </cell>
        </row>
        <row r="390">
          <cell r="D390" t="str">
            <v>04081#14.01.1999</v>
          </cell>
          <cell r="E390">
            <v>1.9</v>
          </cell>
          <cell r="F390">
            <v>1</v>
          </cell>
          <cell r="G390">
            <v>3978.4998000000001</v>
          </cell>
          <cell r="H390" t="str">
            <v>04081</v>
          </cell>
          <cell r="I390">
            <v>36174</v>
          </cell>
          <cell r="J390">
            <v>3981.0999999999976</v>
          </cell>
        </row>
        <row r="391">
          <cell r="D391" t="str">
            <v>04081#15.01.1999</v>
          </cell>
          <cell r="E391">
            <v>4.2</v>
          </cell>
          <cell r="F391">
            <v>1</v>
          </cell>
          <cell r="G391">
            <v>3994.2997999999998</v>
          </cell>
          <cell r="H391" t="str">
            <v>04081</v>
          </cell>
          <cell r="I391">
            <v>36175</v>
          </cell>
          <cell r="J391">
            <v>3996.8999999999978</v>
          </cell>
        </row>
        <row r="392">
          <cell r="D392" t="str">
            <v>04081#16.01.1999</v>
          </cell>
          <cell r="E392">
            <v>6.5</v>
          </cell>
          <cell r="F392">
            <v>1</v>
          </cell>
          <cell r="G392">
            <v>4007.7997999999998</v>
          </cell>
          <cell r="H392" t="str">
            <v>04081</v>
          </cell>
          <cell r="I392">
            <v>36176</v>
          </cell>
          <cell r="J392">
            <v>4010.3999999999978</v>
          </cell>
        </row>
        <row r="393">
          <cell r="D393" t="str">
            <v>04081#17.01.1999</v>
          </cell>
          <cell r="E393">
            <v>5.4</v>
          </cell>
          <cell r="F393">
            <v>1</v>
          </cell>
          <cell r="G393">
            <v>4022.3998999999999</v>
          </cell>
          <cell r="H393" t="str">
            <v>04081</v>
          </cell>
          <cell r="I393">
            <v>36177</v>
          </cell>
          <cell r="J393">
            <v>4024.9999999999977</v>
          </cell>
        </row>
        <row r="394">
          <cell r="D394" t="str">
            <v>04081#18.01.1999</v>
          </cell>
          <cell r="E394">
            <v>1.3</v>
          </cell>
          <cell r="F394">
            <v>1</v>
          </cell>
          <cell r="G394">
            <v>4041.0999000000002</v>
          </cell>
          <cell r="H394" t="str">
            <v>04081</v>
          </cell>
          <cell r="I394">
            <v>36178</v>
          </cell>
          <cell r="J394">
            <v>4043.6999999999975</v>
          </cell>
        </row>
        <row r="395">
          <cell r="D395" t="str">
            <v>04081#19.01.1999</v>
          </cell>
          <cell r="E395">
            <v>-0.9</v>
          </cell>
          <cell r="F395">
            <v>1</v>
          </cell>
          <cell r="G395">
            <v>4061.9998000000001</v>
          </cell>
          <cell r="H395" t="str">
            <v>04081</v>
          </cell>
          <cell r="I395">
            <v>36179</v>
          </cell>
          <cell r="J395">
            <v>4064.5999999999976</v>
          </cell>
        </row>
        <row r="396">
          <cell r="D396" t="str">
            <v>04081#20.01.1999</v>
          </cell>
          <cell r="E396">
            <v>-0.9</v>
          </cell>
          <cell r="F396">
            <v>1</v>
          </cell>
          <cell r="G396">
            <v>4082.8996999999999</v>
          </cell>
          <cell r="H396" t="str">
            <v>04081</v>
          </cell>
          <cell r="I396">
            <v>36180</v>
          </cell>
          <cell r="J396">
            <v>4085.4999999999977</v>
          </cell>
        </row>
        <row r="397">
          <cell r="D397" t="str">
            <v>04081#21.01.1999</v>
          </cell>
          <cell r="E397">
            <v>-0.9</v>
          </cell>
          <cell r="F397">
            <v>1</v>
          </cell>
          <cell r="G397">
            <v>4103.7997999999998</v>
          </cell>
          <cell r="H397" t="str">
            <v>04081</v>
          </cell>
          <cell r="I397">
            <v>36181</v>
          </cell>
          <cell r="J397">
            <v>4106.3999999999978</v>
          </cell>
        </row>
        <row r="398">
          <cell r="D398" t="str">
            <v>04081#22.01.1999</v>
          </cell>
          <cell r="E398">
            <v>-0.7</v>
          </cell>
          <cell r="F398">
            <v>1</v>
          </cell>
          <cell r="G398">
            <v>4124.5</v>
          </cell>
          <cell r="H398" t="str">
            <v>04081</v>
          </cell>
          <cell r="I398">
            <v>36182</v>
          </cell>
          <cell r="J398">
            <v>4127.0999999999976</v>
          </cell>
        </row>
        <row r="399">
          <cell r="D399" t="str">
            <v>04081#23.01.1999</v>
          </cell>
          <cell r="E399">
            <v>-1.4</v>
          </cell>
          <cell r="F399">
            <v>1</v>
          </cell>
          <cell r="G399">
            <v>4145.8999000000003</v>
          </cell>
          <cell r="H399" t="str">
            <v>04081</v>
          </cell>
          <cell r="I399">
            <v>36183</v>
          </cell>
          <cell r="J399">
            <v>4148.4999999999973</v>
          </cell>
        </row>
        <row r="400">
          <cell r="D400" t="str">
            <v>04081#24.01.1999</v>
          </cell>
          <cell r="E400">
            <v>1.1000000000000001</v>
          </cell>
          <cell r="F400">
            <v>1</v>
          </cell>
          <cell r="G400">
            <v>4164.7997999999998</v>
          </cell>
          <cell r="H400" t="str">
            <v>04081</v>
          </cell>
          <cell r="I400">
            <v>36184</v>
          </cell>
          <cell r="J400">
            <v>4167.3999999999969</v>
          </cell>
        </row>
        <row r="401">
          <cell r="D401" t="str">
            <v>04081#25.01.1999</v>
          </cell>
          <cell r="E401">
            <v>7.1</v>
          </cell>
          <cell r="F401">
            <v>1</v>
          </cell>
          <cell r="G401">
            <v>4177.6997000000001</v>
          </cell>
          <cell r="H401" t="str">
            <v>04081</v>
          </cell>
          <cell r="I401">
            <v>36185</v>
          </cell>
          <cell r="J401">
            <v>4180.2999999999965</v>
          </cell>
        </row>
        <row r="402">
          <cell r="D402" t="str">
            <v>04081#26.01.1999</v>
          </cell>
          <cell r="E402">
            <v>3.6</v>
          </cell>
          <cell r="F402">
            <v>1</v>
          </cell>
          <cell r="G402">
            <v>4194.0995999999996</v>
          </cell>
          <cell r="H402" t="str">
            <v>04081</v>
          </cell>
          <cell r="I402">
            <v>36186</v>
          </cell>
          <cell r="J402">
            <v>4196.6999999999962</v>
          </cell>
        </row>
        <row r="403">
          <cell r="D403" t="str">
            <v>04081#27.01.1999</v>
          </cell>
          <cell r="E403">
            <v>2</v>
          </cell>
          <cell r="F403">
            <v>1</v>
          </cell>
          <cell r="G403">
            <v>4212.0995999999996</v>
          </cell>
          <cell r="H403" t="str">
            <v>04081</v>
          </cell>
          <cell r="I403">
            <v>36187</v>
          </cell>
          <cell r="J403">
            <v>4214.6999999999962</v>
          </cell>
        </row>
        <row r="404">
          <cell r="D404" t="str">
            <v>04081#28.01.1999</v>
          </cell>
          <cell r="E404">
            <v>0.8</v>
          </cell>
          <cell r="F404">
            <v>1</v>
          </cell>
          <cell r="G404">
            <v>4231.2997999999998</v>
          </cell>
          <cell r="H404" t="str">
            <v>04081</v>
          </cell>
          <cell r="I404">
            <v>36188</v>
          </cell>
          <cell r="J404">
            <v>4233.899999999996</v>
          </cell>
        </row>
        <row r="405">
          <cell r="D405" t="str">
            <v>04081#29.01.1999</v>
          </cell>
          <cell r="E405">
            <v>-3.6</v>
          </cell>
          <cell r="F405">
            <v>1</v>
          </cell>
          <cell r="G405">
            <v>4254.8999000000003</v>
          </cell>
          <cell r="H405" t="str">
            <v>04081</v>
          </cell>
          <cell r="I405">
            <v>36189</v>
          </cell>
          <cell r="J405">
            <v>4257.4999999999964</v>
          </cell>
        </row>
        <row r="406">
          <cell r="D406" t="str">
            <v>04081#30.01.1999</v>
          </cell>
          <cell r="E406">
            <v>-4.9000000000000004</v>
          </cell>
          <cell r="F406">
            <v>1</v>
          </cell>
          <cell r="G406">
            <v>4279.7997999999998</v>
          </cell>
          <cell r="H406" t="str">
            <v>04081</v>
          </cell>
          <cell r="I406">
            <v>36190</v>
          </cell>
          <cell r="J406">
            <v>4282.399999999996</v>
          </cell>
        </row>
        <row r="407">
          <cell r="D407" t="str">
            <v>04081#31.01.1999</v>
          </cell>
          <cell r="E407">
            <v>-7.7</v>
          </cell>
          <cell r="F407">
            <v>1</v>
          </cell>
          <cell r="G407">
            <v>4307.5</v>
          </cell>
          <cell r="H407" t="str">
            <v>04081</v>
          </cell>
          <cell r="I407">
            <v>36191</v>
          </cell>
          <cell r="J407">
            <v>4310.0999999999958</v>
          </cell>
        </row>
        <row r="408">
          <cell r="D408" t="str">
            <v>04081#01.02.1999</v>
          </cell>
          <cell r="E408">
            <v>-4.7</v>
          </cell>
          <cell r="F408">
            <v>1</v>
          </cell>
          <cell r="G408">
            <v>4332.2002000000002</v>
          </cell>
          <cell r="H408" t="str">
            <v>04081</v>
          </cell>
          <cell r="I408">
            <v>36192</v>
          </cell>
          <cell r="J408">
            <v>4334.7999999999956</v>
          </cell>
        </row>
        <row r="409">
          <cell r="D409" t="str">
            <v>04081#02.02.1999</v>
          </cell>
          <cell r="E409">
            <v>-0.1</v>
          </cell>
          <cell r="F409">
            <v>1</v>
          </cell>
          <cell r="G409">
            <v>4352.3002999999999</v>
          </cell>
          <cell r="H409" t="str">
            <v>04081</v>
          </cell>
          <cell r="I409">
            <v>36193</v>
          </cell>
          <cell r="J409">
            <v>4354.899999999996</v>
          </cell>
        </row>
        <row r="410">
          <cell r="D410" t="str">
            <v>04081#03.02.1999</v>
          </cell>
          <cell r="E410">
            <v>2</v>
          </cell>
          <cell r="F410">
            <v>1</v>
          </cell>
          <cell r="G410">
            <v>4370.3002999999999</v>
          </cell>
          <cell r="H410" t="str">
            <v>04081</v>
          </cell>
          <cell r="I410">
            <v>36194</v>
          </cell>
          <cell r="J410">
            <v>4372.899999999996</v>
          </cell>
        </row>
        <row r="411">
          <cell r="D411" t="str">
            <v>04081#04.02.1999</v>
          </cell>
          <cell r="E411">
            <v>5.2</v>
          </cell>
          <cell r="F411">
            <v>1</v>
          </cell>
          <cell r="G411">
            <v>4385.1000999999997</v>
          </cell>
          <cell r="H411" t="str">
            <v>04081</v>
          </cell>
          <cell r="I411">
            <v>36195</v>
          </cell>
          <cell r="J411">
            <v>4387.6999999999962</v>
          </cell>
        </row>
        <row r="412">
          <cell r="D412" t="str">
            <v>04081#05.02.1999</v>
          </cell>
          <cell r="E412">
            <v>2.2000000000000002</v>
          </cell>
          <cell r="F412">
            <v>1</v>
          </cell>
          <cell r="G412">
            <v>4402.8999000000003</v>
          </cell>
          <cell r="H412" t="str">
            <v>04081</v>
          </cell>
          <cell r="I412">
            <v>36196</v>
          </cell>
          <cell r="J412">
            <v>4405.4999999999964</v>
          </cell>
        </row>
        <row r="413">
          <cell r="D413" t="str">
            <v>04081#06.02.1999</v>
          </cell>
          <cell r="E413">
            <v>0.4</v>
          </cell>
          <cell r="F413">
            <v>1</v>
          </cell>
          <cell r="G413">
            <v>4422.5</v>
          </cell>
          <cell r="H413" t="str">
            <v>04081</v>
          </cell>
          <cell r="I413">
            <v>36197</v>
          </cell>
          <cell r="J413">
            <v>4425.0999999999967</v>
          </cell>
        </row>
        <row r="414">
          <cell r="D414" t="str">
            <v>04081#07.02.1999</v>
          </cell>
          <cell r="E414">
            <v>0.2</v>
          </cell>
          <cell r="F414">
            <v>1</v>
          </cell>
          <cell r="G414">
            <v>4442.2997999999998</v>
          </cell>
          <cell r="H414" t="str">
            <v>04081</v>
          </cell>
          <cell r="I414">
            <v>36198</v>
          </cell>
          <cell r="J414">
            <v>4444.8999999999969</v>
          </cell>
        </row>
        <row r="415">
          <cell r="D415" t="str">
            <v>04081#08.02.1999</v>
          </cell>
          <cell r="E415">
            <v>-1.9</v>
          </cell>
          <cell r="F415">
            <v>1</v>
          </cell>
          <cell r="G415">
            <v>4464.1997000000001</v>
          </cell>
          <cell r="H415" t="str">
            <v>04081</v>
          </cell>
          <cell r="I415">
            <v>36199</v>
          </cell>
          <cell r="J415">
            <v>4466.7999999999965</v>
          </cell>
        </row>
        <row r="416">
          <cell r="D416" t="str">
            <v>04081#09.02.1999</v>
          </cell>
          <cell r="E416">
            <v>-5.4</v>
          </cell>
          <cell r="F416">
            <v>1</v>
          </cell>
          <cell r="G416">
            <v>4489.5995999999996</v>
          </cell>
          <cell r="H416" t="str">
            <v>04081</v>
          </cell>
          <cell r="I416">
            <v>36200</v>
          </cell>
          <cell r="J416">
            <v>4492.1999999999962</v>
          </cell>
        </row>
        <row r="417">
          <cell r="D417" t="str">
            <v>04081#10.02.1999</v>
          </cell>
          <cell r="E417">
            <v>-4.9000000000000004</v>
          </cell>
          <cell r="F417">
            <v>1</v>
          </cell>
          <cell r="G417">
            <v>4514.4994999999999</v>
          </cell>
          <cell r="H417" t="str">
            <v>04081</v>
          </cell>
          <cell r="I417">
            <v>36201</v>
          </cell>
          <cell r="J417">
            <v>4517.0999999999958</v>
          </cell>
        </row>
        <row r="418">
          <cell r="D418" t="str">
            <v>04081#11.02.1999</v>
          </cell>
          <cell r="E418">
            <v>-5.9</v>
          </cell>
          <cell r="F418">
            <v>1</v>
          </cell>
          <cell r="G418">
            <v>4540.3994000000002</v>
          </cell>
          <cell r="H418" t="str">
            <v>04081</v>
          </cell>
          <cell r="I418">
            <v>36202</v>
          </cell>
          <cell r="J418">
            <v>4542.9999999999955</v>
          </cell>
        </row>
        <row r="419">
          <cell r="D419" t="str">
            <v>04081#12.02.1999</v>
          </cell>
          <cell r="E419">
            <v>-8.1</v>
          </cell>
          <cell r="F419">
            <v>1</v>
          </cell>
          <cell r="G419">
            <v>4568.4994999999999</v>
          </cell>
          <cell r="H419" t="str">
            <v>04081</v>
          </cell>
          <cell r="I419">
            <v>36203</v>
          </cell>
          <cell r="J419">
            <v>4571.0999999999958</v>
          </cell>
        </row>
        <row r="420">
          <cell r="D420" t="str">
            <v>04081#13.02.1999</v>
          </cell>
          <cell r="E420">
            <v>-3.8</v>
          </cell>
          <cell r="F420">
            <v>1</v>
          </cell>
          <cell r="G420">
            <v>4592.2992999999997</v>
          </cell>
          <cell r="H420" t="str">
            <v>04081</v>
          </cell>
          <cell r="I420">
            <v>36204</v>
          </cell>
          <cell r="J420">
            <v>4594.899999999996</v>
          </cell>
        </row>
        <row r="421">
          <cell r="D421" t="str">
            <v>04081#14.02.1999</v>
          </cell>
          <cell r="E421">
            <v>-3.4</v>
          </cell>
          <cell r="F421">
            <v>1</v>
          </cell>
          <cell r="G421">
            <v>4615.6992</v>
          </cell>
          <cell r="H421" t="str">
            <v>04081</v>
          </cell>
          <cell r="I421">
            <v>36205</v>
          </cell>
          <cell r="J421">
            <v>4618.2999999999956</v>
          </cell>
        </row>
        <row r="422">
          <cell r="D422" t="str">
            <v>04081#15.02.1999</v>
          </cell>
          <cell r="E422">
            <v>-3.3</v>
          </cell>
          <cell r="F422">
            <v>1</v>
          </cell>
          <cell r="G422">
            <v>4638.9989999999998</v>
          </cell>
          <cell r="H422" t="str">
            <v>04081</v>
          </cell>
          <cell r="I422">
            <v>36206</v>
          </cell>
          <cell r="J422">
            <v>4641.5999999999958</v>
          </cell>
        </row>
        <row r="423">
          <cell r="D423" t="str">
            <v>04081#16.02.1999</v>
          </cell>
          <cell r="E423">
            <v>1</v>
          </cell>
          <cell r="F423">
            <v>1</v>
          </cell>
          <cell r="G423">
            <v>4657.9989999999998</v>
          </cell>
          <cell r="H423" t="str">
            <v>04081</v>
          </cell>
          <cell r="I423">
            <v>36207</v>
          </cell>
          <cell r="J423">
            <v>4660.5999999999958</v>
          </cell>
        </row>
        <row r="424">
          <cell r="D424" t="str">
            <v>04081#17.02.1999</v>
          </cell>
          <cell r="E424">
            <v>-0.4</v>
          </cell>
          <cell r="F424">
            <v>1</v>
          </cell>
          <cell r="G424">
            <v>4678.3989000000001</v>
          </cell>
          <cell r="H424" t="str">
            <v>04081</v>
          </cell>
          <cell r="I424">
            <v>36208</v>
          </cell>
          <cell r="J424">
            <v>4680.9999999999955</v>
          </cell>
        </row>
        <row r="425">
          <cell r="D425" t="str">
            <v>04081#18.02.1999</v>
          </cell>
          <cell r="E425">
            <v>0.1</v>
          </cell>
          <cell r="F425">
            <v>1</v>
          </cell>
          <cell r="G425">
            <v>4698.2987999999996</v>
          </cell>
          <cell r="H425" t="str">
            <v>04081</v>
          </cell>
          <cell r="I425">
            <v>36209</v>
          </cell>
          <cell r="J425">
            <v>4700.8999999999951</v>
          </cell>
        </row>
        <row r="426">
          <cell r="D426" t="str">
            <v>04081#19.02.1999</v>
          </cell>
          <cell r="E426">
            <v>4.3</v>
          </cell>
          <cell r="F426">
            <v>1</v>
          </cell>
          <cell r="G426">
            <v>4713.9989999999998</v>
          </cell>
          <cell r="H426" t="str">
            <v>04081</v>
          </cell>
          <cell r="I426">
            <v>36210</v>
          </cell>
          <cell r="J426">
            <v>4716.5999999999949</v>
          </cell>
        </row>
        <row r="427">
          <cell r="D427" t="str">
            <v>04081#20.02.1999</v>
          </cell>
          <cell r="E427">
            <v>4.4000000000000004</v>
          </cell>
          <cell r="F427">
            <v>1</v>
          </cell>
          <cell r="G427">
            <v>4729.5991000000004</v>
          </cell>
          <cell r="H427" t="str">
            <v>04081</v>
          </cell>
          <cell r="I427">
            <v>36211</v>
          </cell>
          <cell r="J427">
            <v>4732.1999999999953</v>
          </cell>
        </row>
        <row r="428">
          <cell r="D428" t="str">
            <v>04081#21.02.1999</v>
          </cell>
          <cell r="E428">
            <v>4.2</v>
          </cell>
          <cell r="F428">
            <v>1</v>
          </cell>
          <cell r="G428">
            <v>4745.3989000000001</v>
          </cell>
          <cell r="H428" t="str">
            <v>04081</v>
          </cell>
          <cell r="I428">
            <v>36212</v>
          </cell>
          <cell r="J428">
            <v>4747.9999999999955</v>
          </cell>
        </row>
        <row r="429">
          <cell r="D429" t="str">
            <v>04081#22.02.1999</v>
          </cell>
          <cell r="E429">
            <v>0.6</v>
          </cell>
          <cell r="F429">
            <v>1</v>
          </cell>
          <cell r="G429">
            <v>4764.7987999999996</v>
          </cell>
          <cell r="H429" t="str">
            <v>04081</v>
          </cell>
          <cell r="I429">
            <v>36213</v>
          </cell>
          <cell r="J429">
            <v>4767.3999999999951</v>
          </cell>
        </row>
        <row r="430">
          <cell r="D430" t="str">
            <v>04081#23.02.1999</v>
          </cell>
          <cell r="E430">
            <v>0.3</v>
          </cell>
          <cell r="F430">
            <v>1</v>
          </cell>
          <cell r="G430">
            <v>4784.4989999999998</v>
          </cell>
          <cell r="H430" t="str">
            <v>04081</v>
          </cell>
          <cell r="I430">
            <v>36214</v>
          </cell>
          <cell r="J430">
            <v>4787.0999999999949</v>
          </cell>
        </row>
        <row r="431">
          <cell r="D431" t="str">
            <v>04081#24.02.1999</v>
          </cell>
          <cell r="E431">
            <v>-1</v>
          </cell>
          <cell r="F431">
            <v>1</v>
          </cell>
          <cell r="G431">
            <v>4805.4989999999998</v>
          </cell>
          <cell r="H431" t="str">
            <v>04081</v>
          </cell>
          <cell r="I431">
            <v>36215</v>
          </cell>
          <cell r="J431">
            <v>4808.0999999999949</v>
          </cell>
        </row>
        <row r="432">
          <cell r="D432" t="str">
            <v>04081#25.02.1999</v>
          </cell>
          <cell r="E432">
            <v>-1</v>
          </cell>
          <cell r="F432">
            <v>1</v>
          </cell>
          <cell r="G432">
            <v>4826.4989999999998</v>
          </cell>
          <cell r="H432" t="str">
            <v>04081</v>
          </cell>
          <cell r="I432">
            <v>36216</v>
          </cell>
          <cell r="J432">
            <v>4829.0999999999949</v>
          </cell>
        </row>
        <row r="433">
          <cell r="D433" t="str">
            <v>04081#26.02.1999</v>
          </cell>
          <cell r="E433">
            <v>2.5</v>
          </cell>
          <cell r="F433">
            <v>1</v>
          </cell>
          <cell r="G433">
            <v>4843.9989999999998</v>
          </cell>
          <cell r="H433" t="str">
            <v>04081</v>
          </cell>
          <cell r="I433">
            <v>36217</v>
          </cell>
          <cell r="J433">
            <v>4846.5999999999949</v>
          </cell>
        </row>
        <row r="434">
          <cell r="D434" t="str">
            <v>04081#27.02.1999</v>
          </cell>
          <cell r="E434">
            <v>6.2</v>
          </cell>
          <cell r="F434">
            <v>1</v>
          </cell>
          <cell r="G434">
            <v>4857.7987999999996</v>
          </cell>
          <cell r="H434" t="str">
            <v>04081</v>
          </cell>
          <cell r="I434">
            <v>36218</v>
          </cell>
          <cell r="J434">
            <v>4860.3999999999951</v>
          </cell>
        </row>
        <row r="435">
          <cell r="D435" t="str">
            <v>04081#28.02.1999</v>
          </cell>
          <cell r="E435">
            <v>5.7</v>
          </cell>
          <cell r="F435">
            <v>1</v>
          </cell>
          <cell r="G435">
            <v>4872.0986000000003</v>
          </cell>
          <cell r="H435" t="str">
            <v>04081</v>
          </cell>
          <cell r="I435">
            <v>36219</v>
          </cell>
          <cell r="J435">
            <v>4874.6999999999953</v>
          </cell>
        </row>
        <row r="436">
          <cell r="D436" t="str">
            <v>04081#01.03.1999</v>
          </cell>
          <cell r="E436">
            <v>5.8</v>
          </cell>
          <cell r="F436">
            <v>1</v>
          </cell>
          <cell r="G436">
            <v>4886.2987999999996</v>
          </cell>
          <cell r="H436" t="str">
            <v>04081</v>
          </cell>
          <cell r="I436">
            <v>36220</v>
          </cell>
          <cell r="J436">
            <v>4888.8999999999951</v>
          </cell>
        </row>
        <row r="437">
          <cell r="D437" t="str">
            <v>04081#02.03.1999</v>
          </cell>
          <cell r="E437">
            <v>8.8000000000000007</v>
          </cell>
          <cell r="F437">
            <v>1</v>
          </cell>
          <cell r="G437">
            <v>4897.4989999999998</v>
          </cell>
          <cell r="H437" t="str">
            <v>04081</v>
          </cell>
          <cell r="I437">
            <v>36221</v>
          </cell>
          <cell r="J437">
            <v>4900.0999999999949</v>
          </cell>
        </row>
        <row r="438">
          <cell r="D438" t="str">
            <v>04081#03.03.1999</v>
          </cell>
          <cell r="E438">
            <v>9</v>
          </cell>
          <cell r="F438">
            <v>1</v>
          </cell>
          <cell r="G438">
            <v>4908.4989999999998</v>
          </cell>
          <cell r="H438" t="str">
            <v>04081</v>
          </cell>
          <cell r="I438">
            <v>36222</v>
          </cell>
          <cell r="J438">
            <v>4911.0999999999949</v>
          </cell>
        </row>
        <row r="439">
          <cell r="D439" t="str">
            <v>04081#04.03.1999</v>
          </cell>
          <cell r="E439">
            <v>6</v>
          </cell>
          <cell r="F439">
            <v>1</v>
          </cell>
          <cell r="G439">
            <v>4922.4989999999998</v>
          </cell>
          <cell r="H439" t="str">
            <v>04081</v>
          </cell>
          <cell r="I439">
            <v>36223</v>
          </cell>
          <cell r="J439">
            <v>4925.0999999999949</v>
          </cell>
        </row>
        <row r="440">
          <cell r="D440" t="str">
            <v>04081#05.03.1999</v>
          </cell>
          <cell r="E440">
            <v>3.6</v>
          </cell>
          <cell r="F440">
            <v>1</v>
          </cell>
          <cell r="G440">
            <v>4938.8989000000001</v>
          </cell>
          <cell r="H440" t="str">
            <v>04081</v>
          </cell>
          <cell r="I440">
            <v>36224</v>
          </cell>
          <cell r="J440">
            <v>4941.4999999999945</v>
          </cell>
        </row>
        <row r="441">
          <cell r="D441" t="str">
            <v>04081#06.03.1999</v>
          </cell>
          <cell r="E441">
            <v>1.9</v>
          </cell>
          <cell r="F441">
            <v>1</v>
          </cell>
          <cell r="G441">
            <v>4956.9989999999998</v>
          </cell>
          <cell r="H441" t="str">
            <v>04081</v>
          </cell>
          <cell r="I441">
            <v>36225</v>
          </cell>
          <cell r="J441">
            <v>4959.5999999999949</v>
          </cell>
        </row>
        <row r="442">
          <cell r="D442" t="str">
            <v>04081#07.03.1999</v>
          </cell>
          <cell r="E442">
            <v>1</v>
          </cell>
          <cell r="F442">
            <v>1</v>
          </cell>
          <cell r="G442">
            <v>4975.9989999999998</v>
          </cell>
          <cell r="H442" t="str">
            <v>04081</v>
          </cell>
          <cell r="I442">
            <v>36226</v>
          </cell>
          <cell r="J442">
            <v>4978.5999999999949</v>
          </cell>
        </row>
        <row r="443">
          <cell r="D443" t="str">
            <v>04081#08.03.1999</v>
          </cell>
          <cell r="E443">
            <v>4.5</v>
          </cell>
          <cell r="F443">
            <v>1</v>
          </cell>
          <cell r="G443">
            <v>4991.4989999999998</v>
          </cell>
          <cell r="H443" t="str">
            <v>04081</v>
          </cell>
          <cell r="I443">
            <v>36227</v>
          </cell>
          <cell r="J443">
            <v>4994.0999999999949</v>
          </cell>
        </row>
        <row r="444">
          <cell r="D444" t="str">
            <v>04081#09.03.1999</v>
          </cell>
          <cell r="E444">
            <v>4.3</v>
          </cell>
          <cell r="F444">
            <v>1</v>
          </cell>
          <cell r="G444">
            <v>5007.1992</v>
          </cell>
          <cell r="H444" t="str">
            <v>04081</v>
          </cell>
          <cell r="I444">
            <v>36228</v>
          </cell>
          <cell r="J444">
            <v>5009.7999999999947</v>
          </cell>
        </row>
        <row r="445">
          <cell r="D445" t="str">
            <v>04081#10.03.1999</v>
          </cell>
          <cell r="E445">
            <v>6.7</v>
          </cell>
          <cell r="F445">
            <v>1</v>
          </cell>
          <cell r="G445">
            <v>5020.4989999999998</v>
          </cell>
          <cell r="H445" t="str">
            <v>04081</v>
          </cell>
          <cell r="I445">
            <v>36229</v>
          </cell>
          <cell r="J445">
            <v>5023.0999999999949</v>
          </cell>
        </row>
        <row r="446">
          <cell r="D446" t="str">
            <v>04081#11.03.1999</v>
          </cell>
          <cell r="E446">
            <v>3.2</v>
          </cell>
          <cell r="F446">
            <v>1</v>
          </cell>
          <cell r="G446">
            <v>5037.2987999999996</v>
          </cell>
          <cell r="H446" t="str">
            <v>04081</v>
          </cell>
          <cell r="I446">
            <v>36230</v>
          </cell>
          <cell r="J446">
            <v>5039.8999999999951</v>
          </cell>
        </row>
        <row r="447">
          <cell r="D447" t="str">
            <v>04081#12.03.1999</v>
          </cell>
          <cell r="E447">
            <v>5.0999999999999996</v>
          </cell>
          <cell r="F447">
            <v>1</v>
          </cell>
          <cell r="G447">
            <v>5052.1986999999999</v>
          </cell>
          <cell r="H447" t="str">
            <v>04081</v>
          </cell>
          <cell r="I447">
            <v>36231</v>
          </cell>
          <cell r="J447">
            <v>5054.7999999999947</v>
          </cell>
        </row>
        <row r="448">
          <cell r="D448" t="str">
            <v>04081#13.03.1999</v>
          </cell>
          <cell r="E448">
            <v>7.7</v>
          </cell>
          <cell r="F448">
            <v>1</v>
          </cell>
          <cell r="G448">
            <v>5064.4984999999997</v>
          </cell>
          <cell r="H448" t="str">
            <v>04081</v>
          </cell>
          <cell r="I448">
            <v>36232</v>
          </cell>
          <cell r="J448">
            <v>5067.0999999999949</v>
          </cell>
        </row>
        <row r="449">
          <cell r="D449" t="str">
            <v>04081#14.03.1999</v>
          </cell>
          <cell r="E449">
            <v>10.6</v>
          </cell>
          <cell r="F449">
            <v>1</v>
          </cell>
          <cell r="G449">
            <v>5073.8984</v>
          </cell>
          <cell r="H449" t="str">
            <v>04081</v>
          </cell>
          <cell r="I449">
            <v>36233</v>
          </cell>
          <cell r="J449">
            <v>5076.4999999999945</v>
          </cell>
        </row>
        <row r="450">
          <cell r="D450" t="str">
            <v>04081#15.03.1999</v>
          </cell>
          <cell r="E450">
            <v>5.8</v>
          </cell>
          <cell r="F450">
            <v>1</v>
          </cell>
          <cell r="G450">
            <v>5088.0986000000003</v>
          </cell>
          <cell r="H450" t="str">
            <v>04081</v>
          </cell>
          <cell r="I450">
            <v>36234</v>
          </cell>
          <cell r="J450">
            <v>5090.6999999999944</v>
          </cell>
        </row>
        <row r="451">
          <cell r="D451" t="str">
            <v>04081#16.03.1999</v>
          </cell>
          <cell r="E451">
            <v>2.8</v>
          </cell>
          <cell r="F451">
            <v>1</v>
          </cell>
          <cell r="G451">
            <v>5105.2987999999996</v>
          </cell>
          <cell r="H451" t="str">
            <v>04081</v>
          </cell>
          <cell r="I451">
            <v>36235</v>
          </cell>
          <cell r="J451">
            <v>5107.8999999999942</v>
          </cell>
        </row>
        <row r="452">
          <cell r="D452" t="str">
            <v>04081#17.03.1999</v>
          </cell>
          <cell r="E452">
            <v>1.4</v>
          </cell>
          <cell r="F452">
            <v>1</v>
          </cell>
          <cell r="G452">
            <v>5123.8989000000001</v>
          </cell>
          <cell r="H452" t="str">
            <v>04081</v>
          </cell>
          <cell r="I452">
            <v>36236</v>
          </cell>
          <cell r="J452">
            <v>5126.4999999999945</v>
          </cell>
        </row>
        <row r="453">
          <cell r="D453" t="str">
            <v>04081#18.03.1999</v>
          </cell>
          <cell r="E453">
            <v>1.8</v>
          </cell>
          <cell r="F453">
            <v>1</v>
          </cell>
          <cell r="G453">
            <v>5142.0991000000004</v>
          </cell>
          <cell r="H453" t="str">
            <v>04081</v>
          </cell>
          <cell r="I453">
            <v>36237</v>
          </cell>
          <cell r="J453">
            <v>5144.6999999999944</v>
          </cell>
        </row>
        <row r="454">
          <cell r="D454" t="str">
            <v>04081#19.03.1999</v>
          </cell>
          <cell r="E454">
            <v>1.2</v>
          </cell>
          <cell r="F454">
            <v>1</v>
          </cell>
          <cell r="G454">
            <v>5160.8989000000001</v>
          </cell>
          <cell r="H454" t="str">
            <v>04081</v>
          </cell>
          <cell r="I454">
            <v>36238</v>
          </cell>
          <cell r="J454">
            <v>5163.4999999999945</v>
          </cell>
        </row>
        <row r="455">
          <cell r="D455" t="str">
            <v>04081#20.03.1999</v>
          </cell>
          <cell r="E455">
            <v>3.7</v>
          </cell>
          <cell r="F455">
            <v>1</v>
          </cell>
          <cell r="G455">
            <v>5177.1986999999999</v>
          </cell>
          <cell r="H455" t="str">
            <v>04081</v>
          </cell>
          <cell r="I455">
            <v>36239</v>
          </cell>
          <cell r="J455">
            <v>5179.7999999999947</v>
          </cell>
        </row>
        <row r="456">
          <cell r="D456" t="str">
            <v>04081#21.03.1999</v>
          </cell>
          <cell r="E456">
            <v>5.6</v>
          </cell>
          <cell r="F456">
            <v>1</v>
          </cell>
          <cell r="G456">
            <v>5191.5986000000003</v>
          </cell>
          <cell r="H456" t="str">
            <v>04081</v>
          </cell>
          <cell r="I456">
            <v>36240</v>
          </cell>
          <cell r="J456">
            <v>5194.1999999999944</v>
          </cell>
        </row>
        <row r="457">
          <cell r="D457" t="str">
            <v>04081#22.03.1999</v>
          </cell>
          <cell r="E457">
            <v>5</v>
          </cell>
          <cell r="F457">
            <v>1</v>
          </cell>
          <cell r="G457">
            <v>5206.5986000000003</v>
          </cell>
          <cell r="H457" t="str">
            <v>04081</v>
          </cell>
          <cell r="I457">
            <v>36241</v>
          </cell>
          <cell r="J457">
            <v>5209.1999999999944</v>
          </cell>
        </row>
        <row r="458">
          <cell r="D458" t="str">
            <v>04081#23.03.1999</v>
          </cell>
          <cell r="E458">
            <v>4.0999999999999996</v>
          </cell>
          <cell r="F458">
            <v>1</v>
          </cell>
          <cell r="G458">
            <v>5222.4984999999997</v>
          </cell>
          <cell r="H458" t="str">
            <v>04081</v>
          </cell>
          <cell r="I458">
            <v>36242</v>
          </cell>
          <cell r="J458">
            <v>5225.099999999994</v>
          </cell>
        </row>
        <row r="459">
          <cell r="D459" t="str">
            <v>04081#24.03.1999</v>
          </cell>
          <cell r="E459">
            <v>7.6</v>
          </cell>
          <cell r="F459">
            <v>1</v>
          </cell>
          <cell r="G459">
            <v>5234.8984</v>
          </cell>
          <cell r="H459" t="str">
            <v>04081</v>
          </cell>
          <cell r="I459">
            <v>36243</v>
          </cell>
          <cell r="J459">
            <v>5237.4999999999936</v>
          </cell>
        </row>
        <row r="460">
          <cell r="D460" t="str">
            <v>04081#25.03.1999</v>
          </cell>
          <cell r="E460">
            <v>9.4</v>
          </cell>
          <cell r="F460">
            <v>1</v>
          </cell>
          <cell r="G460">
            <v>5245.4984999999997</v>
          </cell>
          <cell r="H460" t="str">
            <v>04081</v>
          </cell>
          <cell r="I460">
            <v>36244</v>
          </cell>
          <cell r="J460">
            <v>5248.099999999994</v>
          </cell>
        </row>
        <row r="461">
          <cell r="D461" t="str">
            <v>04081#26.03.1999</v>
          </cell>
          <cell r="E461">
            <v>10.6</v>
          </cell>
          <cell r="F461">
            <v>1</v>
          </cell>
          <cell r="G461">
            <v>5254.8984</v>
          </cell>
          <cell r="H461" t="str">
            <v>04081</v>
          </cell>
          <cell r="I461">
            <v>36245</v>
          </cell>
          <cell r="J461">
            <v>5257.4999999999936</v>
          </cell>
        </row>
        <row r="462">
          <cell r="D462" t="str">
            <v>04081#27.03.1999</v>
          </cell>
          <cell r="E462">
            <v>10.4</v>
          </cell>
          <cell r="F462">
            <v>1</v>
          </cell>
          <cell r="G462">
            <v>5264.4984999999997</v>
          </cell>
          <cell r="H462" t="str">
            <v>04081</v>
          </cell>
          <cell r="I462">
            <v>36246</v>
          </cell>
          <cell r="J462">
            <v>5267.099999999994</v>
          </cell>
        </row>
        <row r="463">
          <cell r="D463" t="str">
            <v>04081#28.03.1999</v>
          </cell>
          <cell r="E463">
            <v>5.7</v>
          </cell>
          <cell r="F463">
            <v>1</v>
          </cell>
          <cell r="G463">
            <v>5278.7983000000004</v>
          </cell>
          <cell r="H463" t="str">
            <v>04081</v>
          </cell>
          <cell r="I463">
            <v>36247</v>
          </cell>
          <cell r="J463">
            <v>5281.3999999999942</v>
          </cell>
        </row>
        <row r="464">
          <cell r="D464" t="str">
            <v>04081#29.03.1999</v>
          </cell>
          <cell r="E464">
            <v>6.6</v>
          </cell>
          <cell r="F464">
            <v>1</v>
          </cell>
          <cell r="G464">
            <v>5292.1981999999998</v>
          </cell>
          <cell r="H464" t="str">
            <v>04081</v>
          </cell>
          <cell r="I464">
            <v>36248</v>
          </cell>
          <cell r="J464">
            <v>5294.7999999999938</v>
          </cell>
        </row>
        <row r="465">
          <cell r="D465" t="str">
            <v>04081#30.03.1999</v>
          </cell>
          <cell r="E465">
            <v>7.4</v>
          </cell>
          <cell r="F465">
            <v>1</v>
          </cell>
          <cell r="G465">
            <v>5304.7983000000004</v>
          </cell>
          <cell r="H465" t="str">
            <v>04081</v>
          </cell>
          <cell r="I465">
            <v>36249</v>
          </cell>
          <cell r="J465">
            <v>5307.3999999999942</v>
          </cell>
        </row>
        <row r="466">
          <cell r="D466" t="str">
            <v>04081#31.03.1999</v>
          </cell>
          <cell r="E466">
            <v>8.6999999999999993</v>
          </cell>
          <cell r="F466">
            <v>1</v>
          </cell>
          <cell r="G466">
            <v>5316.0981000000002</v>
          </cell>
          <cell r="H466" t="str">
            <v>04081</v>
          </cell>
          <cell r="I466">
            <v>36250</v>
          </cell>
          <cell r="J466">
            <v>5318.6999999999944</v>
          </cell>
        </row>
        <row r="467">
          <cell r="D467" t="str">
            <v>04081#01.04.1999</v>
          </cell>
          <cell r="E467">
            <v>10.8</v>
          </cell>
          <cell r="F467">
            <v>1</v>
          </cell>
          <cell r="G467">
            <v>5325.2983000000004</v>
          </cell>
          <cell r="H467" t="str">
            <v>04081</v>
          </cell>
          <cell r="I467">
            <v>36251</v>
          </cell>
          <cell r="J467">
            <v>5327.8999999999942</v>
          </cell>
        </row>
        <row r="468">
          <cell r="D468" t="str">
            <v>04081#02.04.1999</v>
          </cell>
          <cell r="E468">
            <v>10.199999999999999</v>
          </cell>
          <cell r="F468">
            <v>1</v>
          </cell>
          <cell r="G468">
            <v>5335.0981000000002</v>
          </cell>
          <cell r="H468" t="str">
            <v>04081</v>
          </cell>
          <cell r="I468">
            <v>36252</v>
          </cell>
          <cell r="J468">
            <v>5337.6999999999944</v>
          </cell>
        </row>
        <row r="469">
          <cell r="D469" t="str">
            <v>04081#03.04.1999</v>
          </cell>
          <cell r="E469">
            <v>10.3</v>
          </cell>
          <cell r="F469">
            <v>1</v>
          </cell>
          <cell r="G469">
            <v>5344.7983000000004</v>
          </cell>
          <cell r="H469" t="str">
            <v>04081</v>
          </cell>
          <cell r="I469">
            <v>36253</v>
          </cell>
          <cell r="J469">
            <v>5347.3999999999942</v>
          </cell>
        </row>
        <row r="470">
          <cell r="D470" t="str">
            <v>04081#04.04.1999</v>
          </cell>
          <cell r="E470">
            <v>10.4</v>
          </cell>
          <cell r="F470">
            <v>1</v>
          </cell>
          <cell r="G470">
            <v>5354.3984</v>
          </cell>
          <cell r="H470" t="str">
            <v>04081</v>
          </cell>
          <cell r="I470">
            <v>36254</v>
          </cell>
          <cell r="J470">
            <v>5356.9999999999945</v>
          </cell>
        </row>
        <row r="471">
          <cell r="D471" t="str">
            <v>04081#05.04.1999</v>
          </cell>
          <cell r="E471">
            <v>10.9</v>
          </cell>
          <cell r="F471">
            <v>1</v>
          </cell>
          <cell r="G471">
            <v>5363.4984999999997</v>
          </cell>
          <cell r="H471" t="str">
            <v>04081</v>
          </cell>
          <cell r="I471">
            <v>36255</v>
          </cell>
          <cell r="J471">
            <v>5366.0999999999949</v>
          </cell>
        </row>
        <row r="472">
          <cell r="D472" t="str">
            <v>04081#06.04.1999</v>
          </cell>
          <cell r="E472">
            <v>13.4</v>
          </cell>
          <cell r="F472">
            <v>1</v>
          </cell>
          <cell r="G472">
            <v>5370.0986000000003</v>
          </cell>
          <cell r="H472" t="str">
            <v>04081</v>
          </cell>
          <cell r="I472">
            <v>36256</v>
          </cell>
          <cell r="J472">
            <v>5372.6999999999953</v>
          </cell>
        </row>
        <row r="473">
          <cell r="D473" t="str">
            <v>04081#07.04.1999</v>
          </cell>
          <cell r="E473">
            <v>9.4</v>
          </cell>
          <cell r="F473">
            <v>1</v>
          </cell>
          <cell r="G473">
            <v>5380.6986999999999</v>
          </cell>
          <cell r="H473" t="str">
            <v>04081</v>
          </cell>
          <cell r="I473">
            <v>36257</v>
          </cell>
          <cell r="J473">
            <v>5383.2999999999956</v>
          </cell>
        </row>
        <row r="474">
          <cell r="D474" t="str">
            <v>04081#08.04.1999</v>
          </cell>
          <cell r="E474">
            <v>7.6</v>
          </cell>
          <cell r="F474">
            <v>1</v>
          </cell>
          <cell r="G474">
            <v>5393.0986000000003</v>
          </cell>
          <cell r="H474" t="str">
            <v>04081</v>
          </cell>
          <cell r="I474">
            <v>36258</v>
          </cell>
          <cell r="J474">
            <v>5395.6999999999953</v>
          </cell>
        </row>
        <row r="475">
          <cell r="D475" t="str">
            <v>04081#09.04.1999</v>
          </cell>
          <cell r="E475">
            <v>6.2</v>
          </cell>
          <cell r="F475">
            <v>1</v>
          </cell>
          <cell r="G475">
            <v>5406.8984</v>
          </cell>
          <cell r="H475" t="str">
            <v>04081</v>
          </cell>
          <cell r="I475">
            <v>36259</v>
          </cell>
          <cell r="J475">
            <v>5409.4999999999955</v>
          </cell>
        </row>
        <row r="476">
          <cell r="D476" t="str">
            <v>04081#10.04.1999</v>
          </cell>
          <cell r="E476">
            <v>9.9</v>
          </cell>
          <cell r="F476">
            <v>1</v>
          </cell>
          <cell r="G476">
            <v>5416.9984999999997</v>
          </cell>
          <cell r="H476" t="str">
            <v>04081</v>
          </cell>
          <cell r="I476">
            <v>36260</v>
          </cell>
          <cell r="J476">
            <v>5419.5999999999958</v>
          </cell>
        </row>
        <row r="477">
          <cell r="D477" t="str">
            <v>04081#11.04.1999</v>
          </cell>
          <cell r="E477">
            <v>9.4</v>
          </cell>
          <cell r="F477">
            <v>1</v>
          </cell>
          <cell r="G477">
            <v>5427.5986000000003</v>
          </cell>
          <cell r="H477" t="str">
            <v>04081</v>
          </cell>
          <cell r="I477">
            <v>36261</v>
          </cell>
          <cell r="J477">
            <v>5430.1999999999962</v>
          </cell>
        </row>
        <row r="478">
          <cell r="D478" t="str">
            <v>04081#12.04.1999</v>
          </cell>
          <cell r="E478">
            <v>7.9</v>
          </cell>
          <cell r="F478">
            <v>1</v>
          </cell>
          <cell r="G478">
            <v>5439.6986999999999</v>
          </cell>
          <cell r="H478" t="str">
            <v>04081</v>
          </cell>
          <cell r="I478">
            <v>36262</v>
          </cell>
          <cell r="J478">
            <v>5442.2999999999965</v>
          </cell>
        </row>
        <row r="479">
          <cell r="D479" t="str">
            <v>04081#13.04.1999</v>
          </cell>
          <cell r="E479">
            <v>6</v>
          </cell>
          <cell r="F479">
            <v>1</v>
          </cell>
          <cell r="G479">
            <v>5453.6986999999999</v>
          </cell>
          <cell r="H479" t="str">
            <v>04081</v>
          </cell>
          <cell r="I479">
            <v>36263</v>
          </cell>
          <cell r="J479">
            <v>5456.2999999999965</v>
          </cell>
        </row>
        <row r="480">
          <cell r="D480" t="str">
            <v>04081#14.04.1999</v>
          </cell>
          <cell r="E480">
            <v>7.4</v>
          </cell>
          <cell r="F480">
            <v>1</v>
          </cell>
          <cell r="G480">
            <v>5466.2987999999996</v>
          </cell>
          <cell r="H480" t="str">
            <v>04081</v>
          </cell>
          <cell r="I480">
            <v>36264</v>
          </cell>
          <cell r="J480">
            <v>5468.8999999999969</v>
          </cell>
        </row>
        <row r="481">
          <cell r="D481" t="str">
            <v>04081#15.04.1999</v>
          </cell>
          <cell r="E481">
            <v>3.3</v>
          </cell>
          <cell r="F481">
            <v>1</v>
          </cell>
          <cell r="G481">
            <v>5482.9989999999998</v>
          </cell>
          <cell r="H481" t="str">
            <v>04081</v>
          </cell>
          <cell r="I481">
            <v>36265</v>
          </cell>
          <cell r="J481">
            <v>5485.5999999999967</v>
          </cell>
        </row>
        <row r="482">
          <cell r="D482" t="str">
            <v>04081#16.04.1999</v>
          </cell>
          <cell r="E482">
            <v>3.4</v>
          </cell>
          <cell r="F482">
            <v>1</v>
          </cell>
          <cell r="G482">
            <v>5499.5991000000004</v>
          </cell>
          <cell r="H482" t="str">
            <v>04081</v>
          </cell>
          <cell r="I482">
            <v>36266</v>
          </cell>
          <cell r="J482">
            <v>5502.1999999999971</v>
          </cell>
        </row>
        <row r="483">
          <cell r="D483" t="str">
            <v>04081#17.04.1999</v>
          </cell>
          <cell r="E483">
            <v>3.4</v>
          </cell>
          <cell r="F483">
            <v>1</v>
          </cell>
          <cell r="G483">
            <v>5516.1992</v>
          </cell>
          <cell r="H483" t="str">
            <v>04081</v>
          </cell>
          <cell r="I483">
            <v>36267</v>
          </cell>
          <cell r="J483">
            <v>5518.7999999999975</v>
          </cell>
        </row>
        <row r="484">
          <cell r="D484" t="str">
            <v>04081#18.04.1999</v>
          </cell>
          <cell r="E484">
            <v>4.4000000000000004</v>
          </cell>
          <cell r="F484">
            <v>1</v>
          </cell>
          <cell r="G484">
            <v>5531.7992999999997</v>
          </cell>
          <cell r="H484" t="str">
            <v>04081</v>
          </cell>
          <cell r="I484">
            <v>36268</v>
          </cell>
          <cell r="J484">
            <v>5534.3999999999978</v>
          </cell>
        </row>
        <row r="485">
          <cell r="D485" t="str">
            <v>04081#19.04.1999</v>
          </cell>
          <cell r="E485">
            <v>4.8</v>
          </cell>
          <cell r="F485">
            <v>1</v>
          </cell>
          <cell r="G485">
            <v>5546.9994999999999</v>
          </cell>
          <cell r="H485" t="str">
            <v>04081</v>
          </cell>
          <cell r="I485">
            <v>36269</v>
          </cell>
          <cell r="J485">
            <v>5549.5999999999976</v>
          </cell>
        </row>
        <row r="486">
          <cell r="D486" t="str">
            <v>04081#20.04.1999</v>
          </cell>
          <cell r="E486">
            <v>5</v>
          </cell>
          <cell r="F486">
            <v>1</v>
          </cell>
          <cell r="G486">
            <v>5561.9994999999999</v>
          </cell>
          <cell r="H486" t="str">
            <v>04081</v>
          </cell>
          <cell r="I486">
            <v>36270</v>
          </cell>
          <cell r="J486">
            <v>5564.5999999999976</v>
          </cell>
        </row>
        <row r="487">
          <cell r="D487" t="str">
            <v>04081#21.04.1999</v>
          </cell>
          <cell r="E487">
            <v>8.5</v>
          </cell>
          <cell r="F487">
            <v>1</v>
          </cell>
          <cell r="G487">
            <v>5573.4994999999999</v>
          </cell>
          <cell r="H487" t="str">
            <v>04081</v>
          </cell>
          <cell r="I487">
            <v>36271</v>
          </cell>
          <cell r="J487">
            <v>5576.0999999999976</v>
          </cell>
        </row>
        <row r="488">
          <cell r="D488" t="str">
            <v>04081#22.04.1999</v>
          </cell>
          <cell r="E488">
            <v>10.3</v>
          </cell>
          <cell r="F488">
            <v>1</v>
          </cell>
          <cell r="G488">
            <v>5583.1997000000001</v>
          </cell>
          <cell r="H488" t="str">
            <v>04081</v>
          </cell>
          <cell r="I488">
            <v>36272</v>
          </cell>
          <cell r="J488">
            <v>5585.7999999999975</v>
          </cell>
        </row>
        <row r="489">
          <cell r="D489" t="str">
            <v>04081#23.04.1999</v>
          </cell>
          <cell r="E489">
            <v>11.8</v>
          </cell>
          <cell r="F489">
            <v>1</v>
          </cell>
          <cell r="G489">
            <v>5591.3999000000003</v>
          </cell>
          <cell r="H489" t="str">
            <v>04081</v>
          </cell>
          <cell r="I489">
            <v>36273</v>
          </cell>
          <cell r="J489">
            <v>5593.9999999999973</v>
          </cell>
        </row>
        <row r="490">
          <cell r="D490" t="str">
            <v>04081#24.04.1999</v>
          </cell>
          <cell r="E490">
            <v>12.1</v>
          </cell>
          <cell r="F490">
            <v>1</v>
          </cell>
          <cell r="G490">
            <v>5599.2997999999998</v>
          </cell>
          <cell r="H490" t="str">
            <v>04081</v>
          </cell>
          <cell r="I490">
            <v>36274</v>
          </cell>
          <cell r="J490">
            <v>5601.8999999999969</v>
          </cell>
        </row>
        <row r="491">
          <cell r="D491" t="str">
            <v>04081#25.04.1999</v>
          </cell>
          <cell r="E491">
            <v>11.3</v>
          </cell>
          <cell r="F491">
            <v>1</v>
          </cell>
          <cell r="G491">
            <v>5608</v>
          </cell>
          <cell r="H491" t="str">
            <v>04081</v>
          </cell>
          <cell r="I491">
            <v>36275</v>
          </cell>
          <cell r="J491">
            <v>5610.5999999999967</v>
          </cell>
        </row>
        <row r="492">
          <cell r="D492" t="str">
            <v>04081#26.04.1999</v>
          </cell>
          <cell r="E492">
            <v>13.1</v>
          </cell>
          <cell r="F492">
            <v>1</v>
          </cell>
          <cell r="G492">
            <v>5614.8999000000003</v>
          </cell>
          <cell r="H492" t="str">
            <v>04081</v>
          </cell>
          <cell r="I492">
            <v>36276</v>
          </cell>
          <cell r="J492">
            <v>5617.4999999999964</v>
          </cell>
        </row>
        <row r="493">
          <cell r="D493" t="str">
            <v>04081#27.04.1999</v>
          </cell>
          <cell r="E493">
            <v>11.9</v>
          </cell>
          <cell r="F493">
            <v>1</v>
          </cell>
          <cell r="G493">
            <v>5623</v>
          </cell>
          <cell r="H493" t="str">
            <v>04081</v>
          </cell>
          <cell r="I493">
            <v>36277</v>
          </cell>
          <cell r="J493">
            <v>5625.5999999999967</v>
          </cell>
        </row>
        <row r="494">
          <cell r="D494" t="str">
            <v>04081#28.04.1999</v>
          </cell>
          <cell r="E494">
            <v>11.2</v>
          </cell>
          <cell r="F494">
            <v>1</v>
          </cell>
          <cell r="G494">
            <v>5631.7997999999998</v>
          </cell>
          <cell r="H494" t="str">
            <v>04081</v>
          </cell>
          <cell r="I494">
            <v>36278</v>
          </cell>
          <cell r="J494">
            <v>5634.3999999999969</v>
          </cell>
        </row>
        <row r="495">
          <cell r="D495" t="str">
            <v>04081#29.04.1999</v>
          </cell>
          <cell r="E495">
            <v>13.6</v>
          </cell>
          <cell r="F495">
            <v>1</v>
          </cell>
          <cell r="G495">
            <v>5638.1997000000001</v>
          </cell>
          <cell r="H495" t="str">
            <v>04081</v>
          </cell>
          <cell r="I495">
            <v>36279</v>
          </cell>
          <cell r="J495">
            <v>5640.7999999999965</v>
          </cell>
        </row>
        <row r="496">
          <cell r="D496" t="str">
            <v>04081#30.04.1999</v>
          </cell>
          <cell r="E496">
            <v>14.8</v>
          </cell>
          <cell r="F496">
            <v>1</v>
          </cell>
          <cell r="G496">
            <v>5643.3999000000003</v>
          </cell>
          <cell r="H496" t="str">
            <v>04081</v>
          </cell>
          <cell r="I496">
            <v>36280</v>
          </cell>
          <cell r="J496">
            <v>5645.9999999999964</v>
          </cell>
        </row>
        <row r="497">
          <cell r="D497" t="str">
            <v>04081#01.05.1999</v>
          </cell>
          <cell r="E497">
            <v>14.1</v>
          </cell>
          <cell r="F497">
            <v>1</v>
          </cell>
          <cell r="G497">
            <v>5649.2997999999998</v>
          </cell>
          <cell r="H497" t="str">
            <v>04081</v>
          </cell>
          <cell r="I497">
            <v>36281</v>
          </cell>
          <cell r="J497">
            <v>5651.899999999996</v>
          </cell>
        </row>
        <row r="498">
          <cell r="D498" t="str">
            <v>04081#02.05.1999</v>
          </cell>
          <cell r="E498">
            <v>13.7</v>
          </cell>
          <cell r="F498">
            <v>1</v>
          </cell>
          <cell r="G498">
            <v>5655.5995999999996</v>
          </cell>
          <cell r="H498" t="str">
            <v>04081</v>
          </cell>
          <cell r="I498">
            <v>36282</v>
          </cell>
          <cell r="J498">
            <v>5658.1999999999962</v>
          </cell>
        </row>
        <row r="499">
          <cell r="D499" t="str">
            <v>04081#03.05.1999</v>
          </cell>
          <cell r="E499">
            <v>14.8</v>
          </cell>
          <cell r="F499">
            <v>1</v>
          </cell>
          <cell r="G499">
            <v>5660.7997999999998</v>
          </cell>
          <cell r="H499" t="str">
            <v>04081</v>
          </cell>
          <cell r="I499">
            <v>36283</v>
          </cell>
          <cell r="J499">
            <v>5663.399999999996</v>
          </cell>
        </row>
        <row r="500">
          <cell r="D500" t="str">
            <v>04081#04.05.1999</v>
          </cell>
          <cell r="E500">
            <v>14.6</v>
          </cell>
          <cell r="F500">
            <v>1</v>
          </cell>
          <cell r="G500">
            <v>5666.1997000000001</v>
          </cell>
          <cell r="H500" t="str">
            <v>04081</v>
          </cell>
          <cell r="I500">
            <v>36284</v>
          </cell>
          <cell r="J500">
            <v>5668.7999999999956</v>
          </cell>
        </row>
        <row r="501">
          <cell r="D501" t="str">
            <v>04081#05.05.1999</v>
          </cell>
          <cell r="E501">
            <v>12.8</v>
          </cell>
          <cell r="F501">
            <v>1</v>
          </cell>
          <cell r="G501">
            <v>5673.3999000000003</v>
          </cell>
          <cell r="H501" t="str">
            <v>04081</v>
          </cell>
          <cell r="I501">
            <v>36285</v>
          </cell>
          <cell r="J501">
            <v>5675.9999999999955</v>
          </cell>
        </row>
        <row r="502">
          <cell r="D502" t="str">
            <v>04081#06.05.1999</v>
          </cell>
          <cell r="E502">
            <v>9.3000000000000007</v>
          </cell>
          <cell r="F502">
            <v>1</v>
          </cell>
          <cell r="G502">
            <v>5684.1000999999997</v>
          </cell>
          <cell r="H502" t="str">
            <v>04081</v>
          </cell>
          <cell r="I502">
            <v>36286</v>
          </cell>
          <cell r="J502">
            <v>5686.6999999999953</v>
          </cell>
        </row>
        <row r="503">
          <cell r="D503" t="str">
            <v>04081#07.05.1999</v>
          </cell>
          <cell r="E503">
            <v>14</v>
          </cell>
          <cell r="F503">
            <v>1</v>
          </cell>
          <cell r="G503">
            <v>5690.1000999999997</v>
          </cell>
          <cell r="H503" t="str">
            <v>04081</v>
          </cell>
          <cell r="I503">
            <v>36287</v>
          </cell>
          <cell r="J503">
            <v>5692.6999999999953</v>
          </cell>
        </row>
        <row r="504">
          <cell r="D504" t="str">
            <v>04081#08.05.1999</v>
          </cell>
          <cell r="E504">
            <v>13.7</v>
          </cell>
          <cell r="F504">
            <v>1</v>
          </cell>
          <cell r="G504">
            <v>5696.3999000000003</v>
          </cell>
          <cell r="H504" t="str">
            <v>04081</v>
          </cell>
          <cell r="I504">
            <v>36288</v>
          </cell>
          <cell r="J504">
            <v>5698.9999999999955</v>
          </cell>
        </row>
        <row r="505">
          <cell r="D505" t="str">
            <v>04081#09.05.1999</v>
          </cell>
          <cell r="E505">
            <v>14</v>
          </cell>
          <cell r="F505">
            <v>1</v>
          </cell>
          <cell r="G505">
            <v>5702.3999000000003</v>
          </cell>
          <cell r="H505" t="str">
            <v>04081</v>
          </cell>
          <cell r="I505">
            <v>36289</v>
          </cell>
          <cell r="J505">
            <v>5704.9999999999955</v>
          </cell>
        </row>
        <row r="506">
          <cell r="D506" t="str">
            <v>04081#10.05.1999</v>
          </cell>
          <cell r="E506">
            <v>16.3</v>
          </cell>
          <cell r="F506">
            <v>1</v>
          </cell>
          <cell r="G506">
            <v>5706.1000999999997</v>
          </cell>
          <cell r="H506" t="str">
            <v>04081</v>
          </cell>
          <cell r="I506">
            <v>36290</v>
          </cell>
          <cell r="J506">
            <v>5704.9999999999955</v>
          </cell>
        </row>
        <row r="507">
          <cell r="D507" t="str">
            <v>04081#11.05.1999</v>
          </cell>
          <cell r="E507">
            <v>12.9</v>
          </cell>
          <cell r="F507">
            <v>1</v>
          </cell>
          <cell r="G507">
            <v>5713.2002000000002</v>
          </cell>
          <cell r="H507" t="str">
            <v>04081</v>
          </cell>
          <cell r="I507">
            <v>36291</v>
          </cell>
          <cell r="J507">
            <v>5712.0999999999958</v>
          </cell>
        </row>
        <row r="508">
          <cell r="D508" t="str">
            <v>04081#12.05.1999</v>
          </cell>
          <cell r="E508">
            <v>14.1</v>
          </cell>
          <cell r="F508">
            <v>1</v>
          </cell>
          <cell r="G508">
            <v>5719.1000999999997</v>
          </cell>
          <cell r="H508" t="str">
            <v>04081</v>
          </cell>
          <cell r="I508">
            <v>36292</v>
          </cell>
          <cell r="J508">
            <v>5717.9999999999955</v>
          </cell>
        </row>
        <row r="509">
          <cell r="D509" t="str">
            <v>04081#13.05.1999</v>
          </cell>
          <cell r="E509">
            <v>13.5</v>
          </cell>
          <cell r="F509">
            <v>1</v>
          </cell>
          <cell r="G509">
            <v>5725.6000999999997</v>
          </cell>
          <cell r="H509" t="str">
            <v>04081</v>
          </cell>
          <cell r="I509">
            <v>36293</v>
          </cell>
          <cell r="J509">
            <v>5724.4999999999955</v>
          </cell>
        </row>
        <row r="510">
          <cell r="D510" t="str">
            <v>04081#14.05.1999</v>
          </cell>
          <cell r="E510">
            <v>12.6</v>
          </cell>
          <cell r="F510">
            <v>1</v>
          </cell>
          <cell r="G510">
            <v>5733</v>
          </cell>
          <cell r="H510" t="str">
            <v>04081</v>
          </cell>
          <cell r="I510">
            <v>36294</v>
          </cell>
          <cell r="J510">
            <v>5731.8999999999951</v>
          </cell>
        </row>
        <row r="511">
          <cell r="D511" t="str">
            <v>04081#15.05.1999</v>
          </cell>
          <cell r="E511">
            <v>9.4</v>
          </cell>
          <cell r="F511">
            <v>1</v>
          </cell>
          <cell r="G511">
            <v>5743.6000999999997</v>
          </cell>
          <cell r="H511" t="str">
            <v>04081</v>
          </cell>
          <cell r="I511">
            <v>36295</v>
          </cell>
          <cell r="J511">
            <v>5742.4999999999955</v>
          </cell>
        </row>
        <row r="512">
          <cell r="D512" t="str">
            <v>04081#16.05.1999</v>
          </cell>
          <cell r="E512">
            <v>8.6999999999999993</v>
          </cell>
          <cell r="F512">
            <v>1</v>
          </cell>
          <cell r="G512">
            <v>5754.8999000000003</v>
          </cell>
          <cell r="H512" t="str">
            <v>04081</v>
          </cell>
          <cell r="I512">
            <v>36296</v>
          </cell>
          <cell r="J512">
            <v>5753.7999999999956</v>
          </cell>
        </row>
        <row r="513">
          <cell r="D513" t="str">
            <v>04081#17.05.1999</v>
          </cell>
          <cell r="E513">
            <v>14.5</v>
          </cell>
          <cell r="F513">
            <v>1</v>
          </cell>
          <cell r="G513">
            <v>5760.3999000000003</v>
          </cell>
          <cell r="H513" t="str">
            <v>04081</v>
          </cell>
          <cell r="I513">
            <v>36297</v>
          </cell>
          <cell r="J513">
            <v>5759.2999999999956</v>
          </cell>
        </row>
        <row r="514">
          <cell r="D514" t="str">
            <v>04081#18.05.1999</v>
          </cell>
          <cell r="E514">
            <v>15</v>
          </cell>
          <cell r="F514">
            <v>1</v>
          </cell>
          <cell r="G514">
            <v>5765.3999000000003</v>
          </cell>
          <cell r="H514" t="str">
            <v>04081</v>
          </cell>
          <cell r="I514">
            <v>36298</v>
          </cell>
          <cell r="J514">
            <v>5764.2999999999956</v>
          </cell>
        </row>
        <row r="515">
          <cell r="D515" t="str">
            <v>04081#19.05.1999</v>
          </cell>
          <cell r="E515">
            <v>15</v>
          </cell>
          <cell r="F515">
            <v>1</v>
          </cell>
          <cell r="G515">
            <v>5770.3999000000003</v>
          </cell>
          <cell r="H515" t="str">
            <v>04081</v>
          </cell>
          <cell r="I515">
            <v>36299</v>
          </cell>
          <cell r="J515">
            <v>5769.2999999999956</v>
          </cell>
        </row>
        <row r="516">
          <cell r="D516" t="str">
            <v>04081#20.05.1999</v>
          </cell>
          <cell r="E516">
            <v>13.8</v>
          </cell>
          <cell r="F516">
            <v>1</v>
          </cell>
          <cell r="G516">
            <v>5776.6000999999997</v>
          </cell>
          <cell r="H516" t="str">
            <v>04081</v>
          </cell>
          <cell r="I516">
            <v>36300</v>
          </cell>
          <cell r="J516">
            <v>5775.4999999999955</v>
          </cell>
        </row>
        <row r="517">
          <cell r="D517" t="str">
            <v>04081#21.05.1999</v>
          </cell>
          <cell r="E517">
            <v>13.4</v>
          </cell>
          <cell r="F517">
            <v>1</v>
          </cell>
          <cell r="G517">
            <v>5783.2002000000002</v>
          </cell>
          <cell r="H517" t="str">
            <v>04081</v>
          </cell>
          <cell r="I517">
            <v>36301</v>
          </cell>
          <cell r="J517">
            <v>5782.0999999999958</v>
          </cell>
        </row>
        <row r="518">
          <cell r="D518" t="str">
            <v>04081#22.05.1999</v>
          </cell>
          <cell r="E518">
            <v>11.4</v>
          </cell>
          <cell r="F518">
            <v>1</v>
          </cell>
          <cell r="G518">
            <v>5791.8002999999999</v>
          </cell>
          <cell r="H518" t="str">
            <v>04081</v>
          </cell>
          <cell r="I518">
            <v>36302</v>
          </cell>
          <cell r="J518">
            <v>5790.6999999999962</v>
          </cell>
        </row>
        <row r="519">
          <cell r="D519" t="str">
            <v>04081#23.05.1999</v>
          </cell>
          <cell r="E519">
            <v>13.4</v>
          </cell>
          <cell r="F519">
            <v>1</v>
          </cell>
          <cell r="G519">
            <v>5798.4004000000004</v>
          </cell>
          <cell r="H519" t="str">
            <v>04081</v>
          </cell>
          <cell r="I519">
            <v>36303</v>
          </cell>
          <cell r="J519">
            <v>5797.2999999999965</v>
          </cell>
        </row>
        <row r="520">
          <cell r="D520" t="str">
            <v>04081#24.05.1999</v>
          </cell>
          <cell r="E520">
            <v>15</v>
          </cell>
          <cell r="F520">
            <v>0</v>
          </cell>
          <cell r="G520">
            <v>5798.4004000000004</v>
          </cell>
          <cell r="H520" t="str">
            <v>04081</v>
          </cell>
          <cell r="I520">
            <v>36304</v>
          </cell>
          <cell r="J520">
            <v>5802.2999999999965</v>
          </cell>
        </row>
        <row r="521">
          <cell r="D521" t="str">
            <v>04081#25.05.1999</v>
          </cell>
          <cell r="E521">
            <v>14.8</v>
          </cell>
          <cell r="F521">
            <v>1</v>
          </cell>
          <cell r="G521">
            <v>5803.6005999999998</v>
          </cell>
          <cell r="H521" t="str">
            <v>04081</v>
          </cell>
          <cell r="I521">
            <v>36305</v>
          </cell>
          <cell r="J521">
            <v>5807.4999999999964</v>
          </cell>
        </row>
        <row r="522">
          <cell r="D522" t="str">
            <v>04081#26.05.1999</v>
          </cell>
          <cell r="E522">
            <v>16.2</v>
          </cell>
          <cell r="F522">
            <v>0</v>
          </cell>
          <cell r="G522">
            <v>5803.6005999999998</v>
          </cell>
          <cell r="H522" t="str">
            <v>04081</v>
          </cell>
          <cell r="I522">
            <v>36306</v>
          </cell>
          <cell r="J522">
            <v>5807.4999999999964</v>
          </cell>
        </row>
        <row r="523">
          <cell r="D523" t="str">
            <v>04081#27.05.1999</v>
          </cell>
          <cell r="E523">
            <v>19.5</v>
          </cell>
          <cell r="F523">
            <v>0</v>
          </cell>
          <cell r="G523">
            <v>5803.6005999999998</v>
          </cell>
          <cell r="H523" t="str">
            <v>04081</v>
          </cell>
          <cell r="I523">
            <v>36307</v>
          </cell>
          <cell r="J523">
            <v>5807.4999999999964</v>
          </cell>
        </row>
        <row r="524">
          <cell r="D524" t="str">
            <v>04081#28.05.1999</v>
          </cell>
          <cell r="E524">
            <v>20.399999999999999</v>
          </cell>
          <cell r="F524">
            <v>0</v>
          </cell>
          <cell r="G524">
            <v>5803.6005999999998</v>
          </cell>
          <cell r="H524" t="str">
            <v>04081</v>
          </cell>
          <cell r="I524">
            <v>36308</v>
          </cell>
          <cell r="J524">
            <v>5807.4999999999964</v>
          </cell>
        </row>
        <row r="525">
          <cell r="D525" t="str">
            <v>04081#29.05.1999</v>
          </cell>
          <cell r="E525">
            <v>20.9</v>
          </cell>
          <cell r="F525">
            <v>0</v>
          </cell>
          <cell r="G525">
            <v>5803.6005999999998</v>
          </cell>
          <cell r="H525" t="str">
            <v>04081</v>
          </cell>
          <cell r="I525">
            <v>36309</v>
          </cell>
          <cell r="J525">
            <v>5807.4999999999964</v>
          </cell>
        </row>
        <row r="526">
          <cell r="D526" t="str">
            <v>04081#30.05.1999</v>
          </cell>
          <cell r="E526">
            <v>23.4</v>
          </cell>
          <cell r="F526">
            <v>0</v>
          </cell>
          <cell r="G526">
            <v>5803.6005999999998</v>
          </cell>
          <cell r="H526" t="str">
            <v>04081</v>
          </cell>
          <cell r="I526">
            <v>36310</v>
          </cell>
          <cell r="J526">
            <v>5807.4999999999964</v>
          </cell>
        </row>
        <row r="527">
          <cell r="D527" t="str">
            <v>04081#31.05.1999</v>
          </cell>
          <cell r="E527">
            <v>19.899999999999999</v>
          </cell>
          <cell r="F527">
            <v>0</v>
          </cell>
          <cell r="G527">
            <v>5803.6005999999998</v>
          </cell>
          <cell r="H527" t="str">
            <v>04081</v>
          </cell>
          <cell r="I527">
            <v>36311</v>
          </cell>
          <cell r="J527">
            <v>5807.4999999999964</v>
          </cell>
        </row>
        <row r="528">
          <cell r="D528" t="str">
            <v>04081#01.06.1999</v>
          </cell>
          <cell r="E528">
            <v>20</v>
          </cell>
          <cell r="F528">
            <v>0</v>
          </cell>
          <cell r="G528">
            <v>5803.6005999999998</v>
          </cell>
          <cell r="H528" t="str">
            <v>04081</v>
          </cell>
          <cell r="I528">
            <v>36312</v>
          </cell>
          <cell r="J528">
            <v>5807.4999999999964</v>
          </cell>
        </row>
        <row r="529">
          <cell r="D529" t="str">
            <v>04081#02.06.1999</v>
          </cell>
          <cell r="E529">
            <v>19.8</v>
          </cell>
          <cell r="F529">
            <v>0</v>
          </cell>
          <cell r="G529">
            <v>5803.6005999999998</v>
          </cell>
          <cell r="H529" t="str">
            <v>04081</v>
          </cell>
          <cell r="I529">
            <v>36313</v>
          </cell>
          <cell r="J529">
            <v>5807.4999999999964</v>
          </cell>
        </row>
        <row r="530">
          <cell r="D530" t="str">
            <v>04081#03.06.1999</v>
          </cell>
          <cell r="E530">
            <v>18.399999999999999</v>
          </cell>
          <cell r="F530">
            <v>0</v>
          </cell>
          <cell r="G530">
            <v>5803.6005999999998</v>
          </cell>
          <cell r="H530" t="str">
            <v>04081</v>
          </cell>
          <cell r="I530">
            <v>36314</v>
          </cell>
          <cell r="J530">
            <v>5807.4999999999964</v>
          </cell>
        </row>
        <row r="531">
          <cell r="D531" t="str">
            <v>04081#04.06.1999</v>
          </cell>
          <cell r="E531">
            <v>15.4</v>
          </cell>
          <cell r="F531">
            <v>0</v>
          </cell>
          <cell r="G531">
            <v>5803.6005999999998</v>
          </cell>
          <cell r="H531" t="str">
            <v>04081</v>
          </cell>
          <cell r="I531">
            <v>36315</v>
          </cell>
          <cell r="J531">
            <v>5807.4999999999964</v>
          </cell>
        </row>
        <row r="532">
          <cell r="D532" t="str">
            <v>04081#05.06.1999</v>
          </cell>
          <cell r="E532">
            <v>15.3</v>
          </cell>
          <cell r="F532">
            <v>0</v>
          </cell>
          <cell r="G532">
            <v>5803.6005999999998</v>
          </cell>
          <cell r="H532" t="str">
            <v>04081</v>
          </cell>
          <cell r="I532">
            <v>36316</v>
          </cell>
          <cell r="J532">
            <v>5807.4999999999964</v>
          </cell>
        </row>
        <row r="533">
          <cell r="D533" t="str">
            <v>04081#06.06.1999</v>
          </cell>
          <cell r="E533">
            <v>12.1</v>
          </cell>
          <cell r="F533">
            <v>1</v>
          </cell>
          <cell r="G533">
            <v>5811.5005000000001</v>
          </cell>
          <cell r="H533" t="str">
            <v>04081</v>
          </cell>
          <cell r="I533">
            <v>36317</v>
          </cell>
          <cell r="J533">
            <v>5815.399999999996</v>
          </cell>
        </row>
        <row r="534">
          <cell r="D534" t="str">
            <v>04081#07.06.1999</v>
          </cell>
          <cell r="E534">
            <v>14.4</v>
          </cell>
          <cell r="F534">
            <v>1</v>
          </cell>
          <cell r="G534">
            <v>5817.1005999999998</v>
          </cell>
          <cell r="H534" t="str">
            <v>04081</v>
          </cell>
          <cell r="I534">
            <v>36318</v>
          </cell>
          <cell r="J534">
            <v>5820.9999999999964</v>
          </cell>
        </row>
        <row r="535">
          <cell r="D535" t="str">
            <v>04081#08.06.1999</v>
          </cell>
          <cell r="E535">
            <v>13.2</v>
          </cell>
          <cell r="F535">
            <v>1</v>
          </cell>
          <cell r="G535">
            <v>5823.9004000000004</v>
          </cell>
          <cell r="H535" t="str">
            <v>04081</v>
          </cell>
          <cell r="I535">
            <v>36319</v>
          </cell>
          <cell r="J535">
            <v>5827.7999999999965</v>
          </cell>
        </row>
        <row r="536">
          <cell r="D536" t="str">
            <v>04081#09.06.1999</v>
          </cell>
          <cell r="E536">
            <v>13.4</v>
          </cell>
          <cell r="F536">
            <v>1</v>
          </cell>
          <cell r="G536">
            <v>5830.5005000000001</v>
          </cell>
          <cell r="H536" t="str">
            <v>04081</v>
          </cell>
          <cell r="I536">
            <v>36320</v>
          </cell>
          <cell r="J536">
            <v>5834.3999999999969</v>
          </cell>
        </row>
        <row r="537">
          <cell r="D537" t="str">
            <v>04081#10.06.1999</v>
          </cell>
          <cell r="E537">
            <v>15.8</v>
          </cell>
          <cell r="F537">
            <v>0</v>
          </cell>
          <cell r="G537">
            <v>5830.5005000000001</v>
          </cell>
          <cell r="H537" t="str">
            <v>04081</v>
          </cell>
          <cell r="I537">
            <v>36321</v>
          </cell>
          <cell r="J537">
            <v>5834.3999999999969</v>
          </cell>
        </row>
        <row r="538">
          <cell r="D538" t="str">
            <v>04081#11.06.1999</v>
          </cell>
          <cell r="E538">
            <v>14.8</v>
          </cell>
          <cell r="F538">
            <v>1</v>
          </cell>
          <cell r="G538">
            <v>5835.7007000000003</v>
          </cell>
          <cell r="H538" t="str">
            <v>04081</v>
          </cell>
          <cell r="I538">
            <v>36322</v>
          </cell>
          <cell r="J538">
            <v>5839.5999999999967</v>
          </cell>
        </row>
        <row r="539">
          <cell r="D539" t="str">
            <v>04081#12.06.1999</v>
          </cell>
          <cell r="E539">
            <v>15.3</v>
          </cell>
          <cell r="F539">
            <v>0</v>
          </cell>
          <cell r="G539">
            <v>5835.7007000000003</v>
          </cell>
          <cell r="H539" t="str">
            <v>04081</v>
          </cell>
          <cell r="I539">
            <v>36323</v>
          </cell>
          <cell r="J539">
            <v>5839.5999999999967</v>
          </cell>
        </row>
        <row r="540">
          <cell r="D540" t="str">
            <v>04081#13.06.1999</v>
          </cell>
          <cell r="E540">
            <v>16.8</v>
          </cell>
          <cell r="F540">
            <v>0</v>
          </cell>
          <cell r="G540">
            <v>5835.7007000000003</v>
          </cell>
          <cell r="H540" t="str">
            <v>04081</v>
          </cell>
          <cell r="I540">
            <v>36324</v>
          </cell>
          <cell r="J540">
            <v>5839.5999999999967</v>
          </cell>
        </row>
        <row r="541">
          <cell r="D541" t="str">
            <v>04081#14.06.1999</v>
          </cell>
          <cell r="E541">
            <v>17.2</v>
          </cell>
          <cell r="F541">
            <v>0</v>
          </cell>
          <cell r="G541">
            <v>5835.7007000000003</v>
          </cell>
          <cell r="H541" t="str">
            <v>04081</v>
          </cell>
          <cell r="I541">
            <v>36325</v>
          </cell>
          <cell r="J541">
            <v>5839.5999999999967</v>
          </cell>
        </row>
        <row r="542">
          <cell r="D542" t="str">
            <v>04081#15.06.1999</v>
          </cell>
          <cell r="E542">
            <v>17.399999999999999</v>
          </cell>
          <cell r="F542">
            <v>0</v>
          </cell>
          <cell r="G542">
            <v>5835.7007000000003</v>
          </cell>
          <cell r="H542" t="str">
            <v>04081</v>
          </cell>
          <cell r="I542">
            <v>36326</v>
          </cell>
          <cell r="J542">
            <v>5839.5999999999967</v>
          </cell>
        </row>
        <row r="543">
          <cell r="D543" t="str">
            <v>04081#16.06.1999</v>
          </cell>
          <cell r="E543">
            <v>17.8</v>
          </cell>
          <cell r="F543">
            <v>0</v>
          </cell>
          <cell r="G543">
            <v>5835.7007000000003</v>
          </cell>
          <cell r="H543" t="str">
            <v>04081</v>
          </cell>
          <cell r="I543">
            <v>36327</v>
          </cell>
          <cell r="J543">
            <v>5839.5999999999967</v>
          </cell>
        </row>
        <row r="544">
          <cell r="D544" t="str">
            <v>04081#17.06.1999</v>
          </cell>
          <cell r="E544">
            <v>18.600000000000001</v>
          </cell>
          <cell r="F544">
            <v>0</v>
          </cell>
          <cell r="G544">
            <v>5835.7007000000003</v>
          </cell>
          <cell r="H544" t="str">
            <v>04081</v>
          </cell>
          <cell r="I544">
            <v>36328</v>
          </cell>
          <cell r="J544">
            <v>5839.5999999999967</v>
          </cell>
        </row>
        <row r="545">
          <cell r="D545" t="str">
            <v>04081#18.06.1999</v>
          </cell>
          <cell r="E545">
            <v>13.4</v>
          </cell>
          <cell r="F545">
            <v>1</v>
          </cell>
          <cell r="G545">
            <v>5842.3008</v>
          </cell>
          <cell r="H545" t="str">
            <v>04081</v>
          </cell>
          <cell r="I545">
            <v>36329</v>
          </cell>
          <cell r="J545">
            <v>5846.1999999999971</v>
          </cell>
        </row>
        <row r="546">
          <cell r="D546" t="str">
            <v>04081#19.06.1999</v>
          </cell>
          <cell r="E546">
            <v>12.2</v>
          </cell>
          <cell r="F546">
            <v>1</v>
          </cell>
          <cell r="G546">
            <v>5850.1005999999998</v>
          </cell>
          <cell r="H546" t="str">
            <v>04081</v>
          </cell>
          <cell r="I546">
            <v>36330</v>
          </cell>
          <cell r="J546">
            <v>5853.9999999999973</v>
          </cell>
        </row>
        <row r="547">
          <cell r="D547" t="str">
            <v>04081#20.06.1999</v>
          </cell>
          <cell r="E547">
            <v>16.2</v>
          </cell>
          <cell r="F547">
            <v>0</v>
          </cell>
          <cell r="G547">
            <v>5850.1005999999998</v>
          </cell>
          <cell r="H547" t="str">
            <v>04081</v>
          </cell>
          <cell r="I547">
            <v>36331</v>
          </cell>
          <cell r="J547">
            <v>5853.9999999999973</v>
          </cell>
        </row>
        <row r="548">
          <cell r="D548" t="str">
            <v>04081#21.06.1999</v>
          </cell>
          <cell r="E548">
            <v>11.6</v>
          </cell>
          <cell r="F548">
            <v>1</v>
          </cell>
          <cell r="G548">
            <v>5858.5005000000001</v>
          </cell>
          <cell r="H548" t="str">
            <v>04081</v>
          </cell>
          <cell r="I548">
            <v>36332</v>
          </cell>
          <cell r="J548">
            <v>5862.3999999999969</v>
          </cell>
        </row>
        <row r="549">
          <cell r="D549" t="str">
            <v>04081#22.06.1999</v>
          </cell>
          <cell r="E549">
            <v>11.8</v>
          </cell>
          <cell r="F549">
            <v>1</v>
          </cell>
          <cell r="G549">
            <v>5866.7007000000003</v>
          </cell>
          <cell r="H549" t="str">
            <v>04081</v>
          </cell>
          <cell r="I549">
            <v>36333</v>
          </cell>
          <cell r="J549">
            <v>5870.5999999999967</v>
          </cell>
        </row>
        <row r="550">
          <cell r="D550" t="str">
            <v>04081#23.06.1999</v>
          </cell>
          <cell r="E550">
            <v>13.2</v>
          </cell>
          <cell r="F550">
            <v>1</v>
          </cell>
          <cell r="G550">
            <v>5873.5005000000001</v>
          </cell>
          <cell r="H550" t="str">
            <v>04081</v>
          </cell>
          <cell r="I550">
            <v>36334</v>
          </cell>
          <cell r="J550">
            <v>5877.3999999999969</v>
          </cell>
        </row>
        <row r="551">
          <cell r="D551" t="str">
            <v>04081#24.06.1999</v>
          </cell>
          <cell r="E551">
            <v>15.8</v>
          </cell>
          <cell r="F551">
            <v>0</v>
          </cell>
          <cell r="G551">
            <v>5873.5005000000001</v>
          </cell>
          <cell r="H551" t="str">
            <v>04081</v>
          </cell>
          <cell r="I551">
            <v>36335</v>
          </cell>
          <cell r="J551">
            <v>5877.3999999999969</v>
          </cell>
        </row>
        <row r="552">
          <cell r="D552" t="str">
            <v>04081#25.06.1999</v>
          </cell>
          <cell r="E552">
            <v>16</v>
          </cell>
          <cell r="F552">
            <v>0</v>
          </cell>
          <cell r="G552">
            <v>5873.5005000000001</v>
          </cell>
          <cell r="H552" t="str">
            <v>04081</v>
          </cell>
          <cell r="I552">
            <v>36336</v>
          </cell>
          <cell r="J552">
            <v>5877.3999999999969</v>
          </cell>
        </row>
        <row r="553">
          <cell r="D553" t="str">
            <v>04081#26.06.1999</v>
          </cell>
          <cell r="E553">
            <v>18.899999999999999</v>
          </cell>
          <cell r="F553">
            <v>0</v>
          </cell>
          <cell r="G553">
            <v>5873.5005000000001</v>
          </cell>
          <cell r="H553" t="str">
            <v>04081</v>
          </cell>
          <cell r="I553">
            <v>36337</v>
          </cell>
          <cell r="J553">
            <v>5877.3999999999969</v>
          </cell>
        </row>
        <row r="554">
          <cell r="D554" t="str">
            <v>04081#27.06.1999</v>
          </cell>
          <cell r="E554">
            <v>18</v>
          </cell>
          <cell r="F554">
            <v>0</v>
          </cell>
          <cell r="G554">
            <v>5873.5005000000001</v>
          </cell>
          <cell r="H554" t="str">
            <v>04081</v>
          </cell>
          <cell r="I554">
            <v>36338</v>
          </cell>
          <cell r="J554">
            <v>5877.3999999999969</v>
          </cell>
        </row>
        <row r="555">
          <cell r="D555" t="str">
            <v>04081#28.06.1999</v>
          </cell>
          <cell r="E555">
            <v>16.600000000000001</v>
          </cell>
          <cell r="F555">
            <v>0</v>
          </cell>
          <cell r="G555">
            <v>5873.5005000000001</v>
          </cell>
          <cell r="H555" t="str">
            <v>04081</v>
          </cell>
          <cell r="I555">
            <v>36339</v>
          </cell>
          <cell r="J555">
            <v>5877.3999999999969</v>
          </cell>
        </row>
        <row r="556">
          <cell r="D556" t="str">
            <v>04081#29.06.1999</v>
          </cell>
          <cell r="E556">
            <v>18.2</v>
          </cell>
          <cell r="F556">
            <v>0</v>
          </cell>
          <cell r="G556">
            <v>5873.5005000000001</v>
          </cell>
          <cell r="H556" t="str">
            <v>04081</v>
          </cell>
          <cell r="I556">
            <v>36340</v>
          </cell>
          <cell r="J556">
            <v>5877.3999999999969</v>
          </cell>
        </row>
        <row r="557">
          <cell r="D557" t="str">
            <v>04081#30.06.1999</v>
          </cell>
          <cell r="E557">
            <v>18.399999999999999</v>
          </cell>
          <cell r="F557">
            <v>0</v>
          </cell>
          <cell r="G557">
            <v>5873.5005000000001</v>
          </cell>
          <cell r="H557" t="str">
            <v>04081</v>
          </cell>
          <cell r="I557">
            <v>36341</v>
          </cell>
          <cell r="J557">
            <v>5877.3999999999969</v>
          </cell>
        </row>
        <row r="558">
          <cell r="D558" t="str">
            <v>04081#01.07.1999</v>
          </cell>
          <cell r="E558">
            <v>19.2</v>
          </cell>
          <cell r="F558">
            <v>0</v>
          </cell>
          <cell r="G558">
            <v>5873.5005000000001</v>
          </cell>
          <cell r="H558" t="str">
            <v>04081</v>
          </cell>
          <cell r="I558">
            <v>36342</v>
          </cell>
          <cell r="J558">
            <v>5877.3999999999969</v>
          </cell>
        </row>
        <row r="559">
          <cell r="D559" t="str">
            <v>04081#02.07.1999</v>
          </cell>
          <cell r="E559">
            <v>19.100000000000001</v>
          </cell>
          <cell r="F559">
            <v>0</v>
          </cell>
          <cell r="G559">
            <v>5873.5005000000001</v>
          </cell>
          <cell r="H559" t="str">
            <v>04081</v>
          </cell>
          <cell r="I559">
            <v>36343</v>
          </cell>
          <cell r="J559">
            <v>5877.3999999999969</v>
          </cell>
        </row>
        <row r="560">
          <cell r="D560" t="str">
            <v>04081#03.07.1999</v>
          </cell>
          <cell r="E560">
            <v>24.9</v>
          </cell>
          <cell r="F560">
            <v>0</v>
          </cell>
          <cell r="G560">
            <v>5873.5005000000001</v>
          </cell>
          <cell r="H560" t="str">
            <v>04081</v>
          </cell>
          <cell r="I560">
            <v>36344</v>
          </cell>
          <cell r="J560">
            <v>5877.3999999999969</v>
          </cell>
        </row>
        <row r="561">
          <cell r="D561" t="str">
            <v>04081#04.07.1999</v>
          </cell>
          <cell r="E561">
            <v>25.2</v>
          </cell>
          <cell r="F561">
            <v>0</v>
          </cell>
          <cell r="G561">
            <v>5873.5005000000001</v>
          </cell>
          <cell r="H561" t="str">
            <v>04081</v>
          </cell>
          <cell r="I561">
            <v>36345</v>
          </cell>
          <cell r="J561">
            <v>5877.3999999999969</v>
          </cell>
        </row>
        <row r="562">
          <cell r="D562" t="str">
            <v>04081#05.07.1999</v>
          </cell>
          <cell r="E562">
            <v>25.5</v>
          </cell>
          <cell r="F562">
            <v>0</v>
          </cell>
          <cell r="G562">
            <v>5873.5005000000001</v>
          </cell>
          <cell r="H562" t="str">
            <v>04081</v>
          </cell>
          <cell r="I562">
            <v>36346</v>
          </cell>
          <cell r="J562">
            <v>5877.3999999999969</v>
          </cell>
        </row>
        <row r="563">
          <cell r="D563" t="str">
            <v>04081#06.07.1999</v>
          </cell>
          <cell r="E563">
            <v>17.399999999999999</v>
          </cell>
          <cell r="F563">
            <v>0</v>
          </cell>
          <cell r="G563">
            <v>5873.5005000000001</v>
          </cell>
          <cell r="H563" t="str">
            <v>04081</v>
          </cell>
          <cell r="I563">
            <v>36347</v>
          </cell>
          <cell r="J563">
            <v>5877.3999999999969</v>
          </cell>
        </row>
        <row r="564">
          <cell r="D564" t="str">
            <v>04081#07.07.1999</v>
          </cell>
          <cell r="E564">
            <v>16.399999999999999</v>
          </cell>
          <cell r="F564">
            <v>0</v>
          </cell>
          <cell r="G564">
            <v>5873.5005000000001</v>
          </cell>
          <cell r="H564" t="str">
            <v>04081</v>
          </cell>
          <cell r="I564">
            <v>36348</v>
          </cell>
          <cell r="J564">
            <v>5877.3999999999969</v>
          </cell>
        </row>
        <row r="565">
          <cell r="D565" t="str">
            <v>04081#08.07.1999</v>
          </cell>
          <cell r="E565">
            <v>16.8</v>
          </cell>
          <cell r="F565">
            <v>0</v>
          </cell>
          <cell r="G565">
            <v>5873.5005000000001</v>
          </cell>
          <cell r="H565" t="str">
            <v>04081</v>
          </cell>
          <cell r="I565">
            <v>36349</v>
          </cell>
          <cell r="J565">
            <v>5877.3999999999969</v>
          </cell>
        </row>
        <row r="566">
          <cell r="D566" t="str">
            <v>04081#09.07.1999</v>
          </cell>
          <cell r="E566">
            <v>17.399999999999999</v>
          </cell>
          <cell r="F566">
            <v>0</v>
          </cell>
          <cell r="G566">
            <v>5873.5005000000001</v>
          </cell>
          <cell r="H566" t="str">
            <v>04081</v>
          </cell>
          <cell r="I566">
            <v>36350</v>
          </cell>
          <cell r="J566">
            <v>5877.3999999999969</v>
          </cell>
        </row>
        <row r="567">
          <cell r="D567" t="str">
            <v>04081#10.07.1999</v>
          </cell>
          <cell r="E567">
            <v>21.2</v>
          </cell>
          <cell r="F567">
            <v>0</v>
          </cell>
          <cell r="G567">
            <v>5873.5005000000001</v>
          </cell>
          <cell r="H567" t="str">
            <v>04081</v>
          </cell>
          <cell r="I567">
            <v>36351</v>
          </cell>
          <cell r="J567">
            <v>5877.3999999999969</v>
          </cell>
        </row>
        <row r="568">
          <cell r="D568" t="str">
            <v>04081#11.07.1999</v>
          </cell>
          <cell r="E568">
            <v>21</v>
          </cell>
          <cell r="F568">
            <v>0</v>
          </cell>
          <cell r="G568">
            <v>5873.5005000000001</v>
          </cell>
          <cell r="H568" t="str">
            <v>04081</v>
          </cell>
          <cell r="I568">
            <v>36352</v>
          </cell>
          <cell r="J568">
            <v>5877.3999999999969</v>
          </cell>
        </row>
        <row r="569">
          <cell r="D569" t="str">
            <v>04081#12.07.1999</v>
          </cell>
          <cell r="E569">
            <v>19.399999999999999</v>
          </cell>
          <cell r="F569">
            <v>0</v>
          </cell>
          <cell r="G569">
            <v>5873.5005000000001</v>
          </cell>
          <cell r="H569" t="str">
            <v>04081</v>
          </cell>
          <cell r="I569">
            <v>36353</v>
          </cell>
          <cell r="J569">
            <v>5877.3999999999969</v>
          </cell>
        </row>
        <row r="570">
          <cell r="D570" t="str">
            <v>04081#13.07.1999</v>
          </cell>
          <cell r="E570">
            <v>19.2</v>
          </cell>
          <cell r="F570">
            <v>0</v>
          </cell>
          <cell r="G570">
            <v>5873.5005000000001</v>
          </cell>
          <cell r="H570" t="str">
            <v>04081</v>
          </cell>
          <cell r="I570">
            <v>36354</v>
          </cell>
          <cell r="J570">
            <v>5877.3999999999969</v>
          </cell>
        </row>
        <row r="571">
          <cell r="D571" t="str">
            <v>04081#14.07.1999</v>
          </cell>
          <cell r="E571">
            <v>17.5</v>
          </cell>
          <cell r="F571">
            <v>0</v>
          </cell>
          <cell r="G571">
            <v>5873.5005000000001</v>
          </cell>
          <cell r="H571" t="str">
            <v>04081</v>
          </cell>
          <cell r="I571">
            <v>36355</v>
          </cell>
          <cell r="J571">
            <v>5877.3999999999969</v>
          </cell>
        </row>
        <row r="572">
          <cell r="D572" t="str">
            <v>04081#15.07.1999</v>
          </cell>
          <cell r="E572">
            <v>15.6</v>
          </cell>
          <cell r="F572">
            <v>0</v>
          </cell>
          <cell r="G572">
            <v>5873.5005000000001</v>
          </cell>
          <cell r="H572" t="str">
            <v>04081</v>
          </cell>
          <cell r="I572">
            <v>36356</v>
          </cell>
          <cell r="J572">
            <v>5877.3999999999969</v>
          </cell>
        </row>
        <row r="573">
          <cell r="D573" t="str">
            <v>04081#16.07.1999</v>
          </cell>
          <cell r="E573">
            <v>16.600000000000001</v>
          </cell>
          <cell r="F573">
            <v>0</v>
          </cell>
          <cell r="G573">
            <v>5873.5005000000001</v>
          </cell>
          <cell r="H573" t="str">
            <v>04081</v>
          </cell>
          <cell r="I573">
            <v>36357</v>
          </cell>
          <cell r="J573">
            <v>5877.3999999999969</v>
          </cell>
        </row>
        <row r="574">
          <cell r="D574" t="str">
            <v>04081#17.07.1999</v>
          </cell>
          <cell r="E574">
            <v>18.899999999999999</v>
          </cell>
          <cell r="F574">
            <v>0</v>
          </cell>
          <cell r="G574">
            <v>5873.5005000000001</v>
          </cell>
          <cell r="H574" t="str">
            <v>04081</v>
          </cell>
          <cell r="I574">
            <v>36358</v>
          </cell>
          <cell r="J574">
            <v>5877.3999999999969</v>
          </cell>
        </row>
        <row r="575">
          <cell r="D575" t="str">
            <v>04081#18.07.1999</v>
          </cell>
          <cell r="E575">
            <v>21.2</v>
          </cell>
          <cell r="F575">
            <v>0</v>
          </cell>
          <cell r="G575">
            <v>5873.5005000000001</v>
          </cell>
          <cell r="H575" t="str">
            <v>04081</v>
          </cell>
          <cell r="I575">
            <v>36359</v>
          </cell>
          <cell r="J575">
            <v>5877.3999999999969</v>
          </cell>
        </row>
        <row r="576">
          <cell r="D576" t="str">
            <v>04081#19.07.1999</v>
          </cell>
          <cell r="E576">
            <v>22.3</v>
          </cell>
          <cell r="F576">
            <v>0</v>
          </cell>
          <cell r="G576">
            <v>5873.5005000000001</v>
          </cell>
          <cell r="H576" t="str">
            <v>04081</v>
          </cell>
          <cell r="I576">
            <v>36360</v>
          </cell>
          <cell r="J576">
            <v>5877.3999999999969</v>
          </cell>
        </row>
        <row r="577">
          <cell r="D577" t="str">
            <v>04081#20.07.1999</v>
          </cell>
          <cell r="E577">
            <v>21.4</v>
          </cell>
          <cell r="F577">
            <v>0</v>
          </cell>
          <cell r="G577">
            <v>5873.5005000000001</v>
          </cell>
          <cell r="H577" t="str">
            <v>04081</v>
          </cell>
          <cell r="I577">
            <v>36361</v>
          </cell>
          <cell r="J577">
            <v>5877.3999999999969</v>
          </cell>
        </row>
        <row r="578">
          <cell r="D578" t="str">
            <v>04081#21.07.1999</v>
          </cell>
          <cell r="E578">
            <v>20.3</v>
          </cell>
          <cell r="F578">
            <v>0</v>
          </cell>
          <cell r="G578">
            <v>5873.5005000000001</v>
          </cell>
          <cell r="H578" t="str">
            <v>04081</v>
          </cell>
          <cell r="I578">
            <v>36362</v>
          </cell>
          <cell r="J578">
            <v>5877.3999999999969</v>
          </cell>
        </row>
        <row r="579">
          <cell r="D579" t="str">
            <v>04081#22.07.1999</v>
          </cell>
          <cell r="E579">
            <v>16.100000000000001</v>
          </cell>
          <cell r="F579">
            <v>0</v>
          </cell>
          <cell r="G579">
            <v>5873.5005000000001</v>
          </cell>
          <cell r="H579" t="str">
            <v>04081</v>
          </cell>
          <cell r="I579">
            <v>36363</v>
          </cell>
          <cell r="J579">
            <v>5877.3999999999969</v>
          </cell>
        </row>
        <row r="580">
          <cell r="D580" t="str">
            <v>04081#23.07.1999</v>
          </cell>
          <cell r="E580">
            <v>13.8</v>
          </cell>
          <cell r="F580">
            <v>1</v>
          </cell>
          <cell r="G580">
            <v>5879.7007000000003</v>
          </cell>
          <cell r="H580" t="str">
            <v>04081</v>
          </cell>
          <cell r="I580">
            <v>36364</v>
          </cell>
          <cell r="J580">
            <v>5883.5999999999967</v>
          </cell>
        </row>
        <row r="581">
          <cell r="D581" t="str">
            <v>04081#24.07.1999</v>
          </cell>
          <cell r="E581">
            <v>16.7</v>
          </cell>
          <cell r="F581">
            <v>0</v>
          </cell>
          <cell r="G581">
            <v>5879.7007000000003</v>
          </cell>
          <cell r="H581" t="str">
            <v>04081</v>
          </cell>
          <cell r="I581">
            <v>36365</v>
          </cell>
          <cell r="J581">
            <v>5883.5999999999967</v>
          </cell>
        </row>
        <row r="582">
          <cell r="D582" t="str">
            <v>04081#25.07.1999</v>
          </cell>
          <cell r="E582">
            <v>19.399999999999999</v>
          </cell>
          <cell r="F582">
            <v>0</v>
          </cell>
          <cell r="G582">
            <v>5879.7007000000003</v>
          </cell>
          <cell r="H582" t="str">
            <v>04081</v>
          </cell>
          <cell r="I582">
            <v>36366</v>
          </cell>
          <cell r="J582">
            <v>5883.5999999999967</v>
          </cell>
        </row>
        <row r="583">
          <cell r="D583" t="str">
            <v>04081#26.07.1999</v>
          </cell>
          <cell r="E583">
            <v>21.4</v>
          </cell>
          <cell r="F583">
            <v>0</v>
          </cell>
          <cell r="G583">
            <v>5879.7007000000003</v>
          </cell>
          <cell r="H583" t="str">
            <v>04081</v>
          </cell>
          <cell r="I583">
            <v>36367</v>
          </cell>
          <cell r="J583">
            <v>5883.5999999999967</v>
          </cell>
        </row>
        <row r="584">
          <cell r="D584" t="str">
            <v>04081#27.07.1999</v>
          </cell>
          <cell r="E584">
            <v>20.100000000000001</v>
          </cell>
          <cell r="F584">
            <v>0</v>
          </cell>
          <cell r="G584">
            <v>5879.7007000000003</v>
          </cell>
          <cell r="H584" t="str">
            <v>04081</v>
          </cell>
          <cell r="I584">
            <v>36368</v>
          </cell>
          <cell r="J584">
            <v>5883.5999999999967</v>
          </cell>
        </row>
        <row r="585">
          <cell r="D585" t="str">
            <v>04081#28.07.1999</v>
          </cell>
          <cell r="E585">
            <v>20.5</v>
          </cell>
          <cell r="F585">
            <v>0</v>
          </cell>
          <cell r="G585">
            <v>5879.7007000000003</v>
          </cell>
          <cell r="H585" t="str">
            <v>04081</v>
          </cell>
          <cell r="I585">
            <v>36369</v>
          </cell>
          <cell r="J585">
            <v>5883.5999999999967</v>
          </cell>
        </row>
        <row r="586">
          <cell r="D586" t="str">
            <v>04081#29.07.1999</v>
          </cell>
          <cell r="E586">
            <v>20.3</v>
          </cell>
          <cell r="F586">
            <v>0</v>
          </cell>
          <cell r="G586">
            <v>5879.7007000000003</v>
          </cell>
          <cell r="H586" t="str">
            <v>04081</v>
          </cell>
          <cell r="I586">
            <v>36370</v>
          </cell>
          <cell r="J586">
            <v>5883.5999999999967</v>
          </cell>
        </row>
        <row r="587">
          <cell r="D587" t="str">
            <v>04081#30.07.1999</v>
          </cell>
          <cell r="E587">
            <v>20.100000000000001</v>
          </cell>
          <cell r="F587">
            <v>0</v>
          </cell>
          <cell r="G587">
            <v>5879.7007000000003</v>
          </cell>
          <cell r="H587" t="str">
            <v>04081</v>
          </cell>
          <cell r="I587">
            <v>36371</v>
          </cell>
          <cell r="J587">
            <v>5883.5999999999967</v>
          </cell>
        </row>
        <row r="588">
          <cell r="D588" t="str">
            <v>04081#31.07.1999</v>
          </cell>
          <cell r="E588">
            <v>20.100000000000001</v>
          </cell>
          <cell r="F588">
            <v>0</v>
          </cell>
          <cell r="G588">
            <v>5879.7007000000003</v>
          </cell>
          <cell r="H588" t="str">
            <v>04081</v>
          </cell>
          <cell r="I588">
            <v>36372</v>
          </cell>
          <cell r="J588">
            <v>5883.5999999999967</v>
          </cell>
        </row>
        <row r="589">
          <cell r="D589" t="str">
            <v>04081#01.08.1999</v>
          </cell>
          <cell r="E589">
            <v>21</v>
          </cell>
          <cell r="F589">
            <v>0</v>
          </cell>
          <cell r="G589">
            <v>5879.7007000000003</v>
          </cell>
          <cell r="H589" t="str">
            <v>04081</v>
          </cell>
          <cell r="I589">
            <v>36373</v>
          </cell>
          <cell r="J589">
            <v>5883.5999999999967</v>
          </cell>
        </row>
        <row r="590">
          <cell r="D590" t="str">
            <v>04081#02.08.1999</v>
          </cell>
          <cell r="E590">
            <v>21.7</v>
          </cell>
          <cell r="F590">
            <v>0</v>
          </cell>
          <cell r="G590">
            <v>5879.7007000000003</v>
          </cell>
          <cell r="H590" t="str">
            <v>04081</v>
          </cell>
          <cell r="I590">
            <v>36374</v>
          </cell>
          <cell r="J590">
            <v>5883.5999999999967</v>
          </cell>
        </row>
        <row r="591">
          <cell r="D591" t="str">
            <v>04081#03.08.1999</v>
          </cell>
          <cell r="E591">
            <v>22</v>
          </cell>
          <cell r="F591">
            <v>0</v>
          </cell>
          <cell r="G591">
            <v>5879.7007000000003</v>
          </cell>
          <cell r="H591" t="str">
            <v>04081</v>
          </cell>
          <cell r="I591">
            <v>36375</v>
          </cell>
          <cell r="J591">
            <v>5883.5999999999967</v>
          </cell>
        </row>
        <row r="592">
          <cell r="D592" t="str">
            <v>04081#04.08.1999</v>
          </cell>
          <cell r="E592">
            <v>22</v>
          </cell>
          <cell r="F592">
            <v>0</v>
          </cell>
          <cell r="G592">
            <v>5879.7007000000003</v>
          </cell>
          <cell r="H592" t="str">
            <v>04081</v>
          </cell>
          <cell r="I592">
            <v>36376</v>
          </cell>
          <cell r="J592">
            <v>5883.5999999999967</v>
          </cell>
        </row>
        <row r="593">
          <cell r="D593" t="str">
            <v>04081#05.08.1999</v>
          </cell>
          <cell r="E593">
            <v>19.399999999999999</v>
          </cell>
          <cell r="F593">
            <v>0</v>
          </cell>
          <cell r="G593">
            <v>5879.7007000000003</v>
          </cell>
          <cell r="H593" t="str">
            <v>04081</v>
          </cell>
          <cell r="I593">
            <v>36377</v>
          </cell>
          <cell r="J593">
            <v>5883.5999999999967</v>
          </cell>
        </row>
        <row r="594">
          <cell r="D594" t="str">
            <v>04081#06.08.1999</v>
          </cell>
          <cell r="E594">
            <v>22.7</v>
          </cell>
          <cell r="F594">
            <v>0</v>
          </cell>
          <cell r="G594">
            <v>5879.7007000000003</v>
          </cell>
          <cell r="H594" t="str">
            <v>04081</v>
          </cell>
          <cell r="I594">
            <v>36378</v>
          </cell>
          <cell r="J594">
            <v>5883.5999999999967</v>
          </cell>
        </row>
        <row r="595">
          <cell r="D595" t="str">
            <v>04081#07.08.1999</v>
          </cell>
          <cell r="E595">
            <v>19.3</v>
          </cell>
          <cell r="F595">
            <v>0</v>
          </cell>
          <cell r="G595">
            <v>5879.7007000000003</v>
          </cell>
          <cell r="H595" t="str">
            <v>04081</v>
          </cell>
          <cell r="I595">
            <v>36379</v>
          </cell>
          <cell r="J595">
            <v>5883.5999999999967</v>
          </cell>
        </row>
        <row r="596">
          <cell r="D596" t="str">
            <v>04081#08.08.1999</v>
          </cell>
          <cell r="E596">
            <v>20.8</v>
          </cell>
          <cell r="F596">
            <v>0</v>
          </cell>
          <cell r="G596">
            <v>5879.7007000000003</v>
          </cell>
          <cell r="H596" t="str">
            <v>04081</v>
          </cell>
          <cell r="I596">
            <v>36380</v>
          </cell>
          <cell r="J596">
            <v>5883.5999999999967</v>
          </cell>
        </row>
        <row r="597">
          <cell r="D597" t="str">
            <v>04081#09.08.1999</v>
          </cell>
          <cell r="E597">
            <v>21.5</v>
          </cell>
          <cell r="F597">
            <v>0</v>
          </cell>
          <cell r="G597">
            <v>5879.7007000000003</v>
          </cell>
          <cell r="H597" t="str">
            <v>04081</v>
          </cell>
          <cell r="I597">
            <v>36381</v>
          </cell>
          <cell r="J597">
            <v>5883.5999999999967</v>
          </cell>
        </row>
        <row r="598">
          <cell r="D598" t="str">
            <v>04081#10.08.1999</v>
          </cell>
          <cell r="E598">
            <v>19.5</v>
          </cell>
          <cell r="F598">
            <v>0</v>
          </cell>
          <cell r="G598">
            <v>5879.7007000000003</v>
          </cell>
          <cell r="H598" t="str">
            <v>04081</v>
          </cell>
          <cell r="I598">
            <v>36382</v>
          </cell>
          <cell r="J598">
            <v>5883.5999999999967</v>
          </cell>
        </row>
        <row r="599">
          <cell r="D599" t="str">
            <v>04081#11.08.1999</v>
          </cell>
          <cell r="E599">
            <v>16.3</v>
          </cell>
          <cell r="F599">
            <v>0</v>
          </cell>
          <cell r="G599">
            <v>5879.7007000000003</v>
          </cell>
          <cell r="H599" t="str">
            <v>04081</v>
          </cell>
          <cell r="I599">
            <v>36383</v>
          </cell>
          <cell r="J599">
            <v>5883.5999999999967</v>
          </cell>
        </row>
        <row r="600">
          <cell r="D600" t="str">
            <v>04081#12.08.1999</v>
          </cell>
          <cell r="E600">
            <v>15.6</v>
          </cell>
          <cell r="F600">
            <v>0</v>
          </cell>
          <cell r="G600">
            <v>5879.7007000000003</v>
          </cell>
          <cell r="H600" t="str">
            <v>04081</v>
          </cell>
          <cell r="I600">
            <v>36384</v>
          </cell>
          <cell r="J600">
            <v>5883.5999999999967</v>
          </cell>
        </row>
        <row r="601">
          <cell r="D601" t="str">
            <v>04081#13.08.1999</v>
          </cell>
          <cell r="E601">
            <v>13.9</v>
          </cell>
          <cell r="F601">
            <v>1</v>
          </cell>
          <cell r="G601">
            <v>5885.8008</v>
          </cell>
          <cell r="H601" t="str">
            <v>04081</v>
          </cell>
          <cell r="I601">
            <v>36385</v>
          </cell>
          <cell r="J601">
            <v>5889.6999999999971</v>
          </cell>
        </row>
        <row r="602">
          <cell r="D602" t="str">
            <v>04081#14.08.1999</v>
          </cell>
          <cell r="E602">
            <v>16.5</v>
          </cell>
          <cell r="F602">
            <v>0</v>
          </cell>
          <cell r="G602">
            <v>5885.8008</v>
          </cell>
          <cell r="H602" t="str">
            <v>04081</v>
          </cell>
          <cell r="I602">
            <v>36386</v>
          </cell>
          <cell r="J602">
            <v>5889.6999999999971</v>
          </cell>
        </row>
        <row r="603">
          <cell r="D603" t="str">
            <v>04081#15.08.1999</v>
          </cell>
          <cell r="E603">
            <v>17.5</v>
          </cell>
          <cell r="F603">
            <v>0</v>
          </cell>
          <cell r="G603">
            <v>5885.8008</v>
          </cell>
          <cell r="H603" t="str">
            <v>04081</v>
          </cell>
          <cell r="I603">
            <v>36387</v>
          </cell>
          <cell r="J603">
            <v>5889.6999999999971</v>
          </cell>
        </row>
        <row r="604">
          <cell r="D604" t="str">
            <v>04081#16.08.1999</v>
          </cell>
          <cell r="E604">
            <v>16</v>
          </cell>
          <cell r="F604">
            <v>0</v>
          </cell>
          <cell r="G604">
            <v>5885.8008</v>
          </cell>
          <cell r="H604" t="str">
            <v>04081</v>
          </cell>
          <cell r="I604">
            <v>36388</v>
          </cell>
          <cell r="J604">
            <v>5889.6999999999971</v>
          </cell>
        </row>
        <row r="605">
          <cell r="D605" t="str">
            <v>04081#17.08.1999</v>
          </cell>
          <cell r="E605">
            <v>15.3</v>
          </cell>
          <cell r="F605">
            <v>0</v>
          </cell>
          <cell r="G605">
            <v>5885.8008</v>
          </cell>
          <cell r="H605" t="str">
            <v>04081</v>
          </cell>
          <cell r="I605">
            <v>36389</v>
          </cell>
          <cell r="J605">
            <v>5889.6999999999971</v>
          </cell>
        </row>
        <row r="606">
          <cell r="D606" t="str">
            <v>04081#18.08.1999</v>
          </cell>
          <cell r="E606">
            <v>17.399999999999999</v>
          </cell>
          <cell r="F606">
            <v>0</v>
          </cell>
          <cell r="G606">
            <v>5885.8008</v>
          </cell>
          <cell r="H606" t="str">
            <v>04081</v>
          </cell>
          <cell r="I606">
            <v>36390</v>
          </cell>
          <cell r="J606">
            <v>5889.6999999999971</v>
          </cell>
        </row>
        <row r="607">
          <cell r="D607" t="str">
            <v>04081#19.08.1999</v>
          </cell>
          <cell r="E607">
            <v>16.899999999999999</v>
          </cell>
          <cell r="F607">
            <v>0</v>
          </cell>
          <cell r="G607">
            <v>5885.8008</v>
          </cell>
          <cell r="H607" t="str">
            <v>04081</v>
          </cell>
          <cell r="I607">
            <v>36391</v>
          </cell>
          <cell r="J607">
            <v>5889.6999999999971</v>
          </cell>
        </row>
        <row r="608">
          <cell r="D608" t="str">
            <v>04081#20.08.1999</v>
          </cell>
          <cell r="E608">
            <v>16.399999999999999</v>
          </cell>
          <cell r="F608">
            <v>0</v>
          </cell>
          <cell r="G608">
            <v>5885.8008</v>
          </cell>
          <cell r="H608" t="str">
            <v>04081</v>
          </cell>
          <cell r="I608">
            <v>36392</v>
          </cell>
          <cell r="J608">
            <v>5889.6999999999971</v>
          </cell>
        </row>
        <row r="609">
          <cell r="D609" t="str">
            <v>04081#21.08.1999</v>
          </cell>
          <cell r="E609">
            <v>14.6</v>
          </cell>
          <cell r="F609">
            <v>1</v>
          </cell>
          <cell r="G609">
            <v>5891.2007000000003</v>
          </cell>
          <cell r="H609" t="str">
            <v>04081</v>
          </cell>
          <cell r="I609">
            <v>36393</v>
          </cell>
          <cell r="J609">
            <v>5895.0999999999967</v>
          </cell>
        </row>
        <row r="610">
          <cell r="D610" t="str">
            <v>04081#22.08.1999</v>
          </cell>
          <cell r="E610">
            <v>13.8</v>
          </cell>
          <cell r="F610">
            <v>1</v>
          </cell>
          <cell r="G610">
            <v>5897.4008999999996</v>
          </cell>
          <cell r="H610" t="str">
            <v>04081</v>
          </cell>
          <cell r="I610">
            <v>36394</v>
          </cell>
          <cell r="J610">
            <v>5901.2999999999965</v>
          </cell>
        </row>
        <row r="611">
          <cell r="D611" t="str">
            <v>04081#23.08.1999</v>
          </cell>
          <cell r="E611">
            <v>15.4</v>
          </cell>
          <cell r="F611">
            <v>0</v>
          </cell>
          <cell r="G611">
            <v>5897.4008999999996</v>
          </cell>
          <cell r="H611" t="str">
            <v>04081</v>
          </cell>
          <cell r="I611">
            <v>36395</v>
          </cell>
          <cell r="J611">
            <v>5901.2999999999965</v>
          </cell>
        </row>
        <row r="612">
          <cell r="D612" t="str">
            <v>04081#24.08.1999</v>
          </cell>
          <cell r="E612">
            <v>17.8</v>
          </cell>
          <cell r="F612">
            <v>0</v>
          </cell>
          <cell r="G612">
            <v>5897.4008999999996</v>
          </cell>
          <cell r="H612" t="str">
            <v>04081</v>
          </cell>
          <cell r="I612">
            <v>36396</v>
          </cell>
          <cell r="J612">
            <v>5901.2999999999965</v>
          </cell>
        </row>
        <row r="613">
          <cell r="D613" t="str">
            <v>04081#25.08.1999</v>
          </cell>
          <cell r="E613">
            <v>20.6</v>
          </cell>
          <cell r="F613">
            <v>0</v>
          </cell>
          <cell r="G613">
            <v>5897.4008999999996</v>
          </cell>
          <cell r="H613" t="str">
            <v>04081</v>
          </cell>
          <cell r="I613">
            <v>36397</v>
          </cell>
          <cell r="J613">
            <v>5901.2999999999965</v>
          </cell>
        </row>
        <row r="614">
          <cell r="D614" t="str">
            <v>04081#26.08.1999</v>
          </cell>
          <cell r="E614">
            <v>19.2</v>
          </cell>
          <cell r="F614">
            <v>0</v>
          </cell>
          <cell r="G614">
            <v>5897.4008999999996</v>
          </cell>
          <cell r="H614" t="str">
            <v>04081</v>
          </cell>
          <cell r="I614">
            <v>36398</v>
          </cell>
          <cell r="J614">
            <v>5901.2999999999965</v>
          </cell>
        </row>
        <row r="615">
          <cell r="D615" t="str">
            <v>04081#27.08.1999</v>
          </cell>
          <cell r="E615">
            <v>19.8</v>
          </cell>
          <cell r="F615">
            <v>0</v>
          </cell>
          <cell r="G615">
            <v>5897.4008999999996</v>
          </cell>
          <cell r="H615" t="str">
            <v>04081</v>
          </cell>
          <cell r="I615">
            <v>36399</v>
          </cell>
          <cell r="J615">
            <v>5901.2999999999965</v>
          </cell>
        </row>
        <row r="616">
          <cell r="D616" t="str">
            <v>04081#28.08.1999</v>
          </cell>
          <cell r="E616">
            <v>15.7</v>
          </cell>
          <cell r="F616">
            <v>0</v>
          </cell>
          <cell r="G616">
            <v>5897.4008999999996</v>
          </cell>
          <cell r="H616" t="str">
            <v>04081</v>
          </cell>
          <cell r="I616">
            <v>36400</v>
          </cell>
          <cell r="J616">
            <v>5901.2999999999965</v>
          </cell>
        </row>
        <row r="617">
          <cell r="D617" t="str">
            <v>04081#29.08.1999</v>
          </cell>
          <cell r="E617">
            <v>15.9</v>
          </cell>
          <cell r="F617">
            <v>0</v>
          </cell>
          <cell r="G617">
            <v>5897.4008999999996</v>
          </cell>
          <cell r="H617" t="str">
            <v>04081</v>
          </cell>
          <cell r="I617">
            <v>36401</v>
          </cell>
          <cell r="J617">
            <v>5901.2999999999965</v>
          </cell>
        </row>
        <row r="618">
          <cell r="D618" t="str">
            <v>04081#30.08.1999</v>
          </cell>
          <cell r="E618">
            <v>15.5</v>
          </cell>
          <cell r="F618">
            <v>0</v>
          </cell>
          <cell r="G618">
            <v>5897.4008999999996</v>
          </cell>
          <cell r="H618" t="str">
            <v>04081</v>
          </cell>
          <cell r="I618">
            <v>36402</v>
          </cell>
          <cell r="J618">
            <v>5901.2999999999965</v>
          </cell>
        </row>
        <row r="619">
          <cell r="D619" t="str">
            <v>04081#31.08.1999</v>
          </cell>
          <cell r="E619">
            <v>16.5</v>
          </cell>
          <cell r="F619">
            <v>0</v>
          </cell>
          <cell r="G619">
            <v>5897.4008999999996</v>
          </cell>
          <cell r="H619" t="str">
            <v>04081</v>
          </cell>
          <cell r="I619">
            <v>36403</v>
          </cell>
          <cell r="J619">
            <v>5901.2999999999965</v>
          </cell>
        </row>
        <row r="620">
          <cell r="D620" t="str">
            <v>04081#01.09.1999</v>
          </cell>
          <cell r="E620">
            <v>13</v>
          </cell>
          <cell r="F620">
            <v>1</v>
          </cell>
          <cell r="G620">
            <v>5904.4008999999996</v>
          </cell>
          <cell r="H620" t="str">
            <v>04081</v>
          </cell>
          <cell r="I620">
            <v>36404</v>
          </cell>
          <cell r="J620">
            <v>5908.2999999999965</v>
          </cell>
        </row>
        <row r="621">
          <cell r="D621" t="str">
            <v>04081#02.09.1999</v>
          </cell>
          <cell r="E621">
            <v>14.6</v>
          </cell>
          <cell r="F621">
            <v>1</v>
          </cell>
          <cell r="G621">
            <v>5909.8008</v>
          </cell>
          <cell r="H621" t="str">
            <v>04081</v>
          </cell>
          <cell r="I621">
            <v>36405</v>
          </cell>
          <cell r="J621">
            <v>5913.6999999999962</v>
          </cell>
        </row>
        <row r="622">
          <cell r="D622" t="str">
            <v>04081#03.09.1999</v>
          </cell>
          <cell r="E622">
            <v>17.899999999999999</v>
          </cell>
          <cell r="F622">
            <v>0</v>
          </cell>
          <cell r="G622">
            <v>5909.8008</v>
          </cell>
          <cell r="H622" t="str">
            <v>04081</v>
          </cell>
          <cell r="I622">
            <v>36406</v>
          </cell>
          <cell r="J622">
            <v>5913.6999999999962</v>
          </cell>
        </row>
        <row r="623">
          <cell r="D623" t="str">
            <v>04081#04.09.1999</v>
          </cell>
          <cell r="E623">
            <v>19.5</v>
          </cell>
          <cell r="F623">
            <v>0</v>
          </cell>
          <cell r="G623">
            <v>5909.8008</v>
          </cell>
          <cell r="H623" t="str">
            <v>04081</v>
          </cell>
          <cell r="I623">
            <v>36407</v>
          </cell>
          <cell r="J623">
            <v>5913.6999999999962</v>
          </cell>
        </row>
        <row r="624">
          <cell r="D624" t="str">
            <v>04081#05.09.1999</v>
          </cell>
          <cell r="E624">
            <v>18.3</v>
          </cell>
          <cell r="F624">
            <v>0</v>
          </cell>
          <cell r="G624">
            <v>5909.8008</v>
          </cell>
          <cell r="H624" t="str">
            <v>04081</v>
          </cell>
          <cell r="I624">
            <v>36408</v>
          </cell>
          <cell r="J624">
            <v>5913.6999999999962</v>
          </cell>
        </row>
        <row r="625">
          <cell r="D625" t="str">
            <v>04081#06.09.1999</v>
          </cell>
          <cell r="E625">
            <v>18.399999999999999</v>
          </cell>
          <cell r="F625">
            <v>0</v>
          </cell>
          <cell r="G625">
            <v>5909.8008</v>
          </cell>
          <cell r="H625" t="str">
            <v>04081</v>
          </cell>
          <cell r="I625">
            <v>36409</v>
          </cell>
          <cell r="J625">
            <v>5913.6999999999962</v>
          </cell>
        </row>
        <row r="626">
          <cell r="D626" t="str">
            <v>04081#07.09.1999</v>
          </cell>
          <cell r="E626">
            <v>17.399999999999999</v>
          </cell>
          <cell r="F626">
            <v>0</v>
          </cell>
          <cell r="G626">
            <v>5909.8008</v>
          </cell>
          <cell r="H626" t="str">
            <v>04081</v>
          </cell>
          <cell r="I626">
            <v>36410</v>
          </cell>
          <cell r="J626">
            <v>5913.6999999999962</v>
          </cell>
        </row>
        <row r="627">
          <cell r="D627" t="str">
            <v>04081#08.09.1999</v>
          </cell>
          <cell r="E627">
            <v>18.600000000000001</v>
          </cell>
          <cell r="F627">
            <v>0</v>
          </cell>
          <cell r="G627">
            <v>5909.8008</v>
          </cell>
          <cell r="H627" t="str">
            <v>04081</v>
          </cell>
          <cell r="I627">
            <v>36411</v>
          </cell>
          <cell r="J627">
            <v>5913.6999999999962</v>
          </cell>
        </row>
        <row r="628">
          <cell r="D628" t="str">
            <v>04081#09.09.1999</v>
          </cell>
          <cell r="E628">
            <v>18.600000000000001</v>
          </cell>
          <cell r="F628">
            <v>0</v>
          </cell>
          <cell r="G628">
            <v>5909.8008</v>
          </cell>
          <cell r="H628" t="str">
            <v>04081</v>
          </cell>
          <cell r="I628">
            <v>36412</v>
          </cell>
          <cell r="J628">
            <v>5913.6999999999962</v>
          </cell>
        </row>
        <row r="629">
          <cell r="D629" t="str">
            <v>04081#10.09.1999</v>
          </cell>
          <cell r="E629">
            <v>19.399999999999999</v>
          </cell>
          <cell r="F629">
            <v>0</v>
          </cell>
          <cell r="G629">
            <v>5909.8008</v>
          </cell>
          <cell r="H629" t="str">
            <v>04081</v>
          </cell>
          <cell r="I629">
            <v>36413</v>
          </cell>
          <cell r="J629">
            <v>5913.6999999999962</v>
          </cell>
        </row>
        <row r="630">
          <cell r="D630" t="str">
            <v>04081#11.09.1999</v>
          </cell>
          <cell r="E630">
            <v>19.899999999999999</v>
          </cell>
          <cell r="F630">
            <v>0</v>
          </cell>
          <cell r="G630">
            <v>5909.8008</v>
          </cell>
          <cell r="H630" t="str">
            <v>04081</v>
          </cell>
          <cell r="I630">
            <v>36414</v>
          </cell>
          <cell r="J630">
            <v>5913.6999999999962</v>
          </cell>
        </row>
        <row r="631">
          <cell r="D631" t="str">
            <v>04081#12.09.1999</v>
          </cell>
          <cell r="E631">
            <v>19</v>
          </cell>
          <cell r="F631">
            <v>0</v>
          </cell>
          <cell r="G631">
            <v>5909.8008</v>
          </cell>
          <cell r="H631" t="str">
            <v>04081</v>
          </cell>
          <cell r="I631">
            <v>36415</v>
          </cell>
          <cell r="J631">
            <v>5913.6999999999962</v>
          </cell>
        </row>
        <row r="632">
          <cell r="D632" t="str">
            <v>04081#13.09.1999</v>
          </cell>
          <cell r="E632">
            <v>19</v>
          </cell>
          <cell r="F632">
            <v>0</v>
          </cell>
          <cell r="G632">
            <v>5909.8008</v>
          </cell>
          <cell r="H632" t="str">
            <v>04081</v>
          </cell>
          <cell r="I632">
            <v>36416</v>
          </cell>
          <cell r="J632">
            <v>5913.6999999999962</v>
          </cell>
        </row>
        <row r="633">
          <cell r="D633" t="str">
            <v>04081#14.09.1999</v>
          </cell>
          <cell r="E633">
            <v>19.2</v>
          </cell>
          <cell r="F633">
            <v>0</v>
          </cell>
          <cell r="G633">
            <v>5909.8008</v>
          </cell>
          <cell r="H633" t="str">
            <v>04081</v>
          </cell>
          <cell r="I633">
            <v>36417</v>
          </cell>
          <cell r="J633">
            <v>5913.6999999999962</v>
          </cell>
        </row>
        <row r="634">
          <cell r="D634" t="str">
            <v>04081#15.09.1999</v>
          </cell>
          <cell r="E634">
            <v>18.600000000000001</v>
          </cell>
          <cell r="F634">
            <v>0</v>
          </cell>
          <cell r="G634">
            <v>5909.8008</v>
          </cell>
          <cell r="H634" t="str">
            <v>04081</v>
          </cell>
          <cell r="I634">
            <v>36418</v>
          </cell>
          <cell r="J634">
            <v>5913.6999999999962</v>
          </cell>
        </row>
        <row r="635">
          <cell r="D635" t="str">
            <v>04081#16.09.1999</v>
          </cell>
          <cell r="E635">
            <v>14.5</v>
          </cell>
          <cell r="F635">
            <v>1</v>
          </cell>
          <cell r="G635">
            <v>5915.3008</v>
          </cell>
          <cell r="H635" t="str">
            <v>04081</v>
          </cell>
          <cell r="I635">
            <v>36419</v>
          </cell>
          <cell r="J635">
            <v>5919.1999999999962</v>
          </cell>
        </row>
        <row r="636">
          <cell r="D636" t="str">
            <v>04081#17.09.1999</v>
          </cell>
          <cell r="E636">
            <v>15.4</v>
          </cell>
          <cell r="F636">
            <v>0</v>
          </cell>
          <cell r="G636">
            <v>5915.3008</v>
          </cell>
          <cell r="H636" t="str">
            <v>04081</v>
          </cell>
          <cell r="I636">
            <v>36420</v>
          </cell>
          <cell r="J636">
            <v>5919.1999999999962</v>
          </cell>
        </row>
        <row r="637">
          <cell r="D637" t="str">
            <v>04081#18.09.1999</v>
          </cell>
          <cell r="E637">
            <v>15.8</v>
          </cell>
          <cell r="F637">
            <v>0</v>
          </cell>
          <cell r="G637">
            <v>5915.3008</v>
          </cell>
          <cell r="H637" t="str">
            <v>04081</v>
          </cell>
          <cell r="I637">
            <v>36421</v>
          </cell>
          <cell r="J637">
            <v>5919.1999999999962</v>
          </cell>
        </row>
        <row r="638">
          <cell r="D638" t="str">
            <v>04081#19.09.1999</v>
          </cell>
          <cell r="E638">
            <v>19.7</v>
          </cell>
          <cell r="F638">
            <v>0</v>
          </cell>
          <cell r="G638">
            <v>5915.3008</v>
          </cell>
          <cell r="H638" t="str">
            <v>04081</v>
          </cell>
          <cell r="I638">
            <v>36422</v>
          </cell>
          <cell r="J638">
            <v>5919.1999999999962</v>
          </cell>
        </row>
        <row r="639">
          <cell r="D639" t="str">
            <v>04081#20.09.1999</v>
          </cell>
          <cell r="E639">
            <v>17.399999999999999</v>
          </cell>
          <cell r="F639">
            <v>0</v>
          </cell>
          <cell r="G639">
            <v>5915.3008</v>
          </cell>
          <cell r="H639" t="str">
            <v>04081</v>
          </cell>
          <cell r="I639">
            <v>36423</v>
          </cell>
          <cell r="J639">
            <v>5919.1999999999962</v>
          </cell>
        </row>
        <row r="640">
          <cell r="D640" t="str">
            <v>04081#21.09.1999</v>
          </cell>
          <cell r="E640">
            <v>13.4</v>
          </cell>
          <cell r="F640">
            <v>1</v>
          </cell>
          <cell r="G640">
            <v>5921.9008999999996</v>
          </cell>
          <cell r="H640" t="str">
            <v>04081</v>
          </cell>
          <cell r="I640">
            <v>36424</v>
          </cell>
          <cell r="J640">
            <v>5925.7999999999965</v>
          </cell>
        </row>
        <row r="641">
          <cell r="D641" t="str">
            <v>04081#22.09.1999</v>
          </cell>
          <cell r="E641">
            <v>18.399999999999999</v>
          </cell>
          <cell r="F641">
            <v>0</v>
          </cell>
          <cell r="G641">
            <v>5921.9008999999996</v>
          </cell>
          <cell r="H641" t="str">
            <v>04081</v>
          </cell>
          <cell r="I641">
            <v>36425</v>
          </cell>
          <cell r="J641">
            <v>5925.7999999999965</v>
          </cell>
        </row>
        <row r="642">
          <cell r="D642" t="str">
            <v>04081#23.09.1999</v>
          </cell>
          <cell r="E642">
            <v>16</v>
          </cell>
          <cell r="F642">
            <v>0</v>
          </cell>
          <cell r="G642">
            <v>5921.9008999999996</v>
          </cell>
          <cell r="H642" t="str">
            <v>04081</v>
          </cell>
          <cell r="I642">
            <v>36426</v>
          </cell>
          <cell r="J642">
            <v>5925.7999999999965</v>
          </cell>
        </row>
        <row r="643">
          <cell r="D643" t="str">
            <v>04081#24.09.1999</v>
          </cell>
          <cell r="E643">
            <v>16.8</v>
          </cell>
          <cell r="F643">
            <v>0</v>
          </cell>
          <cell r="G643">
            <v>5921.9008999999996</v>
          </cell>
          <cell r="H643" t="str">
            <v>04081</v>
          </cell>
          <cell r="I643">
            <v>36427</v>
          </cell>
          <cell r="J643">
            <v>5925.7999999999965</v>
          </cell>
        </row>
        <row r="644">
          <cell r="D644" t="str">
            <v>04081#25.09.1999</v>
          </cell>
          <cell r="E644">
            <v>16.600000000000001</v>
          </cell>
          <cell r="F644">
            <v>0</v>
          </cell>
          <cell r="G644">
            <v>5921.9008999999996</v>
          </cell>
          <cell r="H644" t="str">
            <v>04081</v>
          </cell>
          <cell r="I644">
            <v>36428</v>
          </cell>
          <cell r="J644">
            <v>5925.7999999999965</v>
          </cell>
        </row>
        <row r="645">
          <cell r="D645" t="str">
            <v>04081#26.09.1999</v>
          </cell>
          <cell r="E645">
            <v>14.7</v>
          </cell>
          <cell r="F645">
            <v>1</v>
          </cell>
          <cell r="G645">
            <v>5927.2007000000003</v>
          </cell>
          <cell r="H645" t="str">
            <v>04081</v>
          </cell>
          <cell r="I645">
            <v>36429</v>
          </cell>
          <cell r="J645">
            <v>5931.0999999999967</v>
          </cell>
        </row>
        <row r="646">
          <cell r="D646" t="str">
            <v>04081#27.09.1999</v>
          </cell>
          <cell r="E646">
            <v>15</v>
          </cell>
          <cell r="F646">
            <v>0</v>
          </cell>
          <cell r="G646">
            <v>5927.2007000000003</v>
          </cell>
          <cell r="H646" t="str">
            <v>04081</v>
          </cell>
          <cell r="I646">
            <v>36430</v>
          </cell>
          <cell r="J646">
            <v>5936.0999999999967</v>
          </cell>
        </row>
        <row r="647">
          <cell r="D647" t="str">
            <v>04081#28.09.1999</v>
          </cell>
          <cell r="E647">
            <v>13.6</v>
          </cell>
          <cell r="F647">
            <v>1</v>
          </cell>
          <cell r="G647">
            <v>5933.6005999999998</v>
          </cell>
          <cell r="H647" t="str">
            <v>04081</v>
          </cell>
          <cell r="I647">
            <v>36431</v>
          </cell>
          <cell r="J647">
            <v>5942.4999999999964</v>
          </cell>
        </row>
        <row r="648">
          <cell r="D648" t="str">
            <v>04081#29.09.1999</v>
          </cell>
          <cell r="E648">
            <v>14.5</v>
          </cell>
          <cell r="F648">
            <v>1</v>
          </cell>
          <cell r="G648">
            <v>5939.1005999999998</v>
          </cell>
          <cell r="H648" t="str">
            <v>04081</v>
          </cell>
          <cell r="I648">
            <v>36432</v>
          </cell>
          <cell r="J648">
            <v>5947.9999999999964</v>
          </cell>
        </row>
        <row r="649">
          <cell r="D649" t="str">
            <v>04081#30.09.1999</v>
          </cell>
          <cell r="E649">
            <v>13.8</v>
          </cell>
          <cell r="F649">
            <v>1</v>
          </cell>
          <cell r="G649">
            <v>5945.3008</v>
          </cell>
          <cell r="H649" t="str">
            <v>04081</v>
          </cell>
          <cell r="I649">
            <v>36433</v>
          </cell>
          <cell r="J649">
            <v>5954.1999999999962</v>
          </cell>
        </row>
        <row r="650">
          <cell r="D650" t="str">
            <v>04081#01.10.1999</v>
          </cell>
          <cell r="E650">
            <v>13.4</v>
          </cell>
          <cell r="F650">
            <v>1</v>
          </cell>
          <cell r="G650">
            <v>5951.9008999999996</v>
          </cell>
          <cell r="H650" t="str">
            <v>04081</v>
          </cell>
          <cell r="I650">
            <v>36434</v>
          </cell>
          <cell r="J650">
            <v>5960.7999999999965</v>
          </cell>
        </row>
        <row r="651">
          <cell r="D651" t="str">
            <v>04081#02.10.1999</v>
          </cell>
          <cell r="E651">
            <v>15.4</v>
          </cell>
          <cell r="F651">
            <v>1</v>
          </cell>
          <cell r="G651">
            <v>5956.5010000000002</v>
          </cell>
          <cell r="H651" t="str">
            <v>04081</v>
          </cell>
          <cell r="I651">
            <v>36435</v>
          </cell>
          <cell r="J651">
            <v>5960.7999999999965</v>
          </cell>
        </row>
        <row r="652">
          <cell r="D652" t="str">
            <v>04081#03.10.1999</v>
          </cell>
          <cell r="E652">
            <v>9.6999999999999993</v>
          </cell>
          <cell r="F652">
            <v>1</v>
          </cell>
          <cell r="G652">
            <v>5966.8008</v>
          </cell>
          <cell r="H652" t="str">
            <v>04081</v>
          </cell>
          <cell r="I652">
            <v>36436</v>
          </cell>
          <cell r="J652">
            <v>5971.0999999999967</v>
          </cell>
        </row>
        <row r="653">
          <cell r="D653" t="str">
            <v>04081#04.10.1999</v>
          </cell>
          <cell r="E653">
            <v>8.6999999999999993</v>
          </cell>
          <cell r="F653">
            <v>1</v>
          </cell>
          <cell r="G653">
            <v>5978.1005999999998</v>
          </cell>
          <cell r="H653" t="str">
            <v>04081</v>
          </cell>
          <cell r="I653">
            <v>36437</v>
          </cell>
          <cell r="J653">
            <v>5982.3999999999969</v>
          </cell>
        </row>
        <row r="654">
          <cell r="D654" t="str">
            <v>04081#05.10.1999</v>
          </cell>
          <cell r="E654">
            <v>8.4</v>
          </cell>
          <cell r="F654">
            <v>1</v>
          </cell>
          <cell r="G654">
            <v>5989.7007000000003</v>
          </cell>
          <cell r="H654" t="str">
            <v>04081</v>
          </cell>
          <cell r="I654">
            <v>36438</v>
          </cell>
          <cell r="J654">
            <v>5993.9999999999973</v>
          </cell>
        </row>
        <row r="655">
          <cell r="D655" t="str">
            <v>04081#06.10.1999</v>
          </cell>
          <cell r="E655">
            <v>8</v>
          </cell>
          <cell r="F655">
            <v>1</v>
          </cell>
          <cell r="G655">
            <v>6001.7007000000003</v>
          </cell>
          <cell r="H655" t="str">
            <v>04081</v>
          </cell>
          <cell r="I655">
            <v>36439</v>
          </cell>
          <cell r="J655">
            <v>6005.9999999999973</v>
          </cell>
        </row>
        <row r="656">
          <cell r="D656" t="str">
            <v>04081#07.10.1999</v>
          </cell>
          <cell r="E656">
            <v>8</v>
          </cell>
          <cell r="F656">
            <v>1</v>
          </cell>
          <cell r="G656">
            <v>6013.7007000000003</v>
          </cell>
          <cell r="H656" t="str">
            <v>04081</v>
          </cell>
          <cell r="I656">
            <v>36440</v>
          </cell>
          <cell r="J656">
            <v>6017.9999999999973</v>
          </cell>
        </row>
        <row r="657">
          <cell r="D657" t="str">
            <v>04081#08.10.1999</v>
          </cell>
          <cell r="E657">
            <v>9.1999999999999993</v>
          </cell>
          <cell r="F657">
            <v>1</v>
          </cell>
          <cell r="G657">
            <v>6024.5005000000001</v>
          </cell>
          <cell r="H657" t="str">
            <v>04081</v>
          </cell>
          <cell r="I657">
            <v>36441</v>
          </cell>
          <cell r="J657">
            <v>6028.7999999999975</v>
          </cell>
        </row>
        <row r="658">
          <cell r="D658" t="str">
            <v>04081#09.10.1999</v>
          </cell>
          <cell r="E658">
            <v>12.3</v>
          </cell>
          <cell r="F658">
            <v>1</v>
          </cell>
          <cell r="G658">
            <v>6032.2007000000003</v>
          </cell>
          <cell r="H658" t="str">
            <v>04081</v>
          </cell>
          <cell r="I658">
            <v>36442</v>
          </cell>
          <cell r="J658">
            <v>6036.4999999999973</v>
          </cell>
        </row>
        <row r="659">
          <cell r="D659" t="str">
            <v>04081#10.10.1999</v>
          </cell>
          <cell r="E659">
            <v>12.8</v>
          </cell>
          <cell r="F659">
            <v>1</v>
          </cell>
          <cell r="G659">
            <v>6039.4008999999996</v>
          </cell>
          <cell r="H659" t="str">
            <v>04081</v>
          </cell>
          <cell r="I659">
            <v>36443</v>
          </cell>
          <cell r="J659">
            <v>6043.6999999999971</v>
          </cell>
        </row>
        <row r="660">
          <cell r="D660" t="str">
            <v>04081#11.10.1999</v>
          </cell>
          <cell r="E660">
            <v>12.5</v>
          </cell>
          <cell r="F660">
            <v>1</v>
          </cell>
          <cell r="G660">
            <v>6046.9008999999996</v>
          </cell>
          <cell r="H660" t="str">
            <v>04081</v>
          </cell>
          <cell r="I660">
            <v>36444</v>
          </cell>
          <cell r="J660">
            <v>6051.1999999999971</v>
          </cell>
        </row>
        <row r="661">
          <cell r="D661" t="str">
            <v>04081#12.10.1999</v>
          </cell>
          <cell r="E661">
            <v>9.8000000000000007</v>
          </cell>
          <cell r="F661">
            <v>1</v>
          </cell>
          <cell r="G661">
            <v>6057.1010999999999</v>
          </cell>
          <cell r="H661" t="str">
            <v>04081</v>
          </cell>
          <cell r="I661">
            <v>36445</v>
          </cell>
          <cell r="J661">
            <v>6061.3999999999969</v>
          </cell>
        </row>
        <row r="662">
          <cell r="D662" t="str">
            <v>04081#13.10.1999</v>
          </cell>
          <cell r="E662">
            <v>6.3</v>
          </cell>
          <cell r="F662">
            <v>1</v>
          </cell>
          <cell r="G662">
            <v>6070.8013000000001</v>
          </cell>
          <cell r="H662" t="str">
            <v>04081</v>
          </cell>
          <cell r="I662">
            <v>36446</v>
          </cell>
          <cell r="J662">
            <v>6075.0999999999967</v>
          </cell>
        </row>
        <row r="663">
          <cell r="D663" t="str">
            <v>04081#14.10.1999</v>
          </cell>
          <cell r="E663">
            <v>7.9</v>
          </cell>
          <cell r="F663">
            <v>1</v>
          </cell>
          <cell r="G663">
            <v>6082.9013999999997</v>
          </cell>
          <cell r="H663" t="str">
            <v>04081</v>
          </cell>
          <cell r="I663">
            <v>36447</v>
          </cell>
          <cell r="J663">
            <v>6087.1999999999971</v>
          </cell>
        </row>
        <row r="664">
          <cell r="D664" t="str">
            <v>04081#15.10.1999</v>
          </cell>
          <cell r="E664">
            <v>8.1999999999999993</v>
          </cell>
          <cell r="F664">
            <v>1</v>
          </cell>
          <cell r="G664">
            <v>6094.7012000000004</v>
          </cell>
          <cell r="H664" t="str">
            <v>04081</v>
          </cell>
          <cell r="I664">
            <v>36448</v>
          </cell>
          <cell r="J664">
            <v>6098.9999999999973</v>
          </cell>
        </row>
        <row r="665">
          <cell r="D665" t="str">
            <v>04081#16.10.1999</v>
          </cell>
          <cell r="E665">
            <v>4.2</v>
          </cell>
          <cell r="F665">
            <v>1</v>
          </cell>
          <cell r="G665">
            <v>6110.5010000000002</v>
          </cell>
          <cell r="H665" t="str">
            <v>04081</v>
          </cell>
          <cell r="I665">
            <v>36449</v>
          </cell>
          <cell r="J665">
            <v>6114.7999999999975</v>
          </cell>
        </row>
        <row r="666">
          <cell r="D666" t="str">
            <v>04081#17.10.1999</v>
          </cell>
          <cell r="E666">
            <v>1.3</v>
          </cell>
          <cell r="F666">
            <v>1</v>
          </cell>
          <cell r="G666">
            <v>6129.2012000000004</v>
          </cell>
          <cell r="H666" t="str">
            <v>04081</v>
          </cell>
          <cell r="I666">
            <v>36450</v>
          </cell>
          <cell r="J666">
            <v>6133.4999999999973</v>
          </cell>
        </row>
        <row r="667">
          <cell r="D667" t="str">
            <v>04081#18.10.1999</v>
          </cell>
          <cell r="E667">
            <v>4</v>
          </cell>
          <cell r="F667">
            <v>1</v>
          </cell>
          <cell r="G667">
            <v>6145.2012000000004</v>
          </cell>
          <cell r="H667" t="str">
            <v>04081</v>
          </cell>
          <cell r="I667">
            <v>36451</v>
          </cell>
          <cell r="J667">
            <v>6149.4999999999973</v>
          </cell>
        </row>
        <row r="668">
          <cell r="D668" t="str">
            <v>04081#19.10.1999</v>
          </cell>
          <cell r="E668">
            <v>4.3</v>
          </cell>
          <cell r="F668">
            <v>1</v>
          </cell>
          <cell r="G668">
            <v>6160.9013999999997</v>
          </cell>
          <cell r="H668" t="str">
            <v>04081</v>
          </cell>
          <cell r="I668">
            <v>36452</v>
          </cell>
          <cell r="J668">
            <v>6165.1999999999971</v>
          </cell>
        </row>
        <row r="669">
          <cell r="D669" t="str">
            <v>04081#20.10.1999</v>
          </cell>
          <cell r="E669">
            <v>5.2</v>
          </cell>
          <cell r="F669">
            <v>1</v>
          </cell>
          <cell r="G669">
            <v>6175.7012000000004</v>
          </cell>
          <cell r="H669" t="str">
            <v>04081</v>
          </cell>
          <cell r="I669">
            <v>36453</v>
          </cell>
          <cell r="J669">
            <v>6179.9999999999973</v>
          </cell>
        </row>
        <row r="670">
          <cell r="D670" t="str">
            <v>04081#21.10.1999</v>
          </cell>
          <cell r="E670">
            <v>6.4</v>
          </cell>
          <cell r="F670">
            <v>1</v>
          </cell>
          <cell r="G670">
            <v>6189.3013000000001</v>
          </cell>
          <cell r="H670" t="str">
            <v>04081</v>
          </cell>
          <cell r="I670">
            <v>36454</v>
          </cell>
          <cell r="J670">
            <v>6193.5999999999976</v>
          </cell>
        </row>
        <row r="671">
          <cell r="D671" t="str">
            <v>04081#22.10.1999</v>
          </cell>
          <cell r="E671">
            <v>8.4</v>
          </cell>
          <cell r="F671">
            <v>1</v>
          </cell>
          <cell r="G671">
            <v>6200.9013999999997</v>
          </cell>
          <cell r="H671" t="str">
            <v>04081</v>
          </cell>
          <cell r="I671">
            <v>36455</v>
          </cell>
          <cell r="J671">
            <v>6205.199999999998</v>
          </cell>
        </row>
        <row r="672">
          <cell r="D672" t="str">
            <v>04081#23.10.1999</v>
          </cell>
          <cell r="E672">
            <v>8</v>
          </cell>
          <cell r="F672">
            <v>1</v>
          </cell>
          <cell r="G672">
            <v>6212.9013999999997</v>
          </cell>
          <cell r="H672" t="str">
            <v>04081</v>
          </cell>
          <cell r="I672">
            <v>36456</v>
          </cell>
          <cell r="J672">
            <v>6217.199999999998</v>
          </cell>
        </row>
        <row r="673">
          <cell r="D673" t="str">
            <v>04081#24.10.1999</v>
          </cell>
          <cell r="E673">
            <v>9.4</v>
          </cell>
          <cell r="F673">
            <v>1</v>
          </cell>
          <cell r="G673">
            <v>6223.5015000000003</v>
          </cell>
          <cell r="H673" t="str">
            <v>04081</v>
          </cell>
          <cell r="I673">
            <v>36457</v>
          </cell>
          <cell r="J673">
            <v>6227.7999999999984</v>
          </cell>
        </row>
        <row r="674">
          <cell r="D674" t="str">
            <v>04081#25.10.1999</v>
          </cell>
          <cell r="E674">
            <v>9.1</v>
          </cell>
          <cell r="F674">
            <v>1</v>
          </cell>
          <cell r="G674">
            <v>6234.4013999999997</v>
          </cell>
          <cell r="H674" t="str">
            <v>04081</v>
          </cell>
          <cell r="I674">
            <v>36458</v>
          </cell>
          <cell r="J674">
            <v>6238.699999999998</v>
          </cell>
        </row>
        <row r="675">
          <cell r="D675" t="str">
            <v>04081#26.10.1999</v>
          </cell>
          <cell r="E675">
            <v>11.3</v>
          </cell>
          <cell r="F675">
            <v>1</v>
          </cell>
          <cell r="G675">
            <v>6243.1016</v>
          </cell>
          <cell r="H675" t="str">
            <v>04081</v>
          </cell>
          <cell r="I675">
            <v>36459</v>
          </cell>
          <cell r="J675">
            <v>6247.3999999999978</v>
          </cell>
        </row>
        <row r="676">
          <cell r="D676" t="str">
            <v>04081#27.10.1999</v>
          </cell>
          <cell r="E676">
            <v>7.9</v>
          </cell>
          <cell r="F676">
            <v>1</v>
          </cell>
          <cell r="G676">
            <v>6255.2016999999996</v>
          </cell>
          <cell r="H676" t="str">
            <v>04081</v>
          </cell>
          <cell r="I676">
            <v>36460</v>
          </cell>
          <cell r="J676">
            <v>6259.4999999999982</v>
          </cell>
        </row>
        <row r="677">
          <cell r="D677" t="str">
            <v>04081#28.10.1999</v>
          </cell>
          <cell r="E677">
            <v>9.6</v>
          </cell>
          <cell r="F677">
            <v>1</v>
          </cell>
          <cell r="G677">
            <v>6265.6016</v>
          </cell>
          <cell r="H677" t="str">
            <v>04081</v>
          </cell>
          <cell r="I677">
            <v>36461</v>
          </cell>
          <cell r="J677">
            <v>6269.8999999999978</v>
          </cell>
        </row>
        <row r="678">
          <cell r="D678" t="str">
            <v>04081#29.10.1999</v>
          </cell>
          <cell r="E678">
            <v>9.5</v>
          </cell>
          <cell r="F678">
            <v>1</v>
          </cell>
          <cell r="G678">
            <v>6276.1016</v>
          </cell>
          <cell r="H678" t="str">
            <v>04081</v>
          </cell>
          <cell r="I678">
            <v>36462</v>
          </cell>
          <cell r="J678">
            <v>6280.3999999999978</v>
          </cell>
        </row>
        <row r="679">
          <cell r="D679" t="str">
            <v>04081#30.10.1999</v>
          </cell>
          <cell r="E679">
            <v>11.5</v>
          </cell>
          <cell r="F679">
            <v>1</v>
          </cell>
          <cell r="G679">
            <v>6284.6016</v>
          </cell>
          <cell r="H679" t="str">
            <v>04081</v>
          </cell>
          <cell r="I679">
            <v>36463</v>
          </cell>
          <cell r="J679">
            <v>6288.8999999999978</v>
          </cell>
        </row>
        <row r="680">
          <cell r="D680" t="str">
            <v>04081#31.10.1999</v>
          </cell>
          <cell r="E680">
            <v>9.1</v>
          </cell>
          <cell r="F680">
            <v>1</v>
          </cell>
          <cell r="G680">
            <v>6295.5015000000003</v>
          </cell>
          <cell r="H680" t="str">
            <v>04081</v>
          </cell>
          <cell r="I680">
            <v>36464</v>
          </cell>
          <cell r="J680">
            <v>6299.7999999999975</v>
          </cell>
        </row>
        <row r="681">
          <cell r="D681" t="str">
            <v>04081#01.11.1999</v>
          </cell>
          <cell r="E681">
            <v>8.4</v>
          </cell>
          <cell r="F681">
            <v>1</v>
          </cell>
          <cell r="G681">
            <v>6307.1016</v>
          </cell>
          <cell r="H681" t="str">
            <v>04081</v>
          </cell>
          <cell r="I681">
            <v>36465</v>
          </cell>
          <cell r="J681">
            <v>6311.3999999999978</v>
          </cell>
        </row>
        <row r="682">
          <cell r="D682" t="str">
            <v>04081#02.11.1999</v>
          </cell>
          <cell r="E682">
            <v>11.6</v>
          </cell>
          <cell r="F682">
            <v>1</v>
          </cell>
          <cell r="G682">
            <v>6315.5015000000003</v>
          </cell>
          <cell r="H682" t="str">
            <v>04081</v>
          </cell>
          <cell r="I682">
            <v>36466</v>
          </cell>
          <cell r="J682">
            <v>6319.7999999999975</v>
          </cell>
        </row>
        <row r="683">
          <cell r="D683" t="str">
            <v>04081#03.11.1999</v>
          </cell>
          <cell r="E683">
            <v>6</v>
          </cell>
          <cell r="F683">
            <v>1</v>
          </cell>
          <cell r="G683">
            <v>6329.5015000000003</v>
          </cell>
          <cell r="H683" t="str">
            <v>04081</v>
          </cell>
          <cell r="I683">
            <v>36467</v>
          </cell>
          <cell r="J683">
            <v>6333.7999999999975</v>
          </cell>
        </row>
        <row r="684">
          <cell r="D684" t="str">
            <v>04081#04.11.1999</v>
          </cell>
          <cell r="E684">
            <v>4.9000000000000004</v>
          </cell>
          <cell r="F684">
            <v>1</v>
          </cell>
          <cell r="G684">
            <v>6344.6016</v>
          </cell>
          <cell r="H684" t="str">
            <v>04081</v>
          </cell>
          <cell r="I684">
            <v>36468</v>
          </cell>
          <cell r="J684">
            <v>6348.8999999999978</v>
          </cell>
        </row>
        <row r="685">
          <cell r="D685" t="str">
            <v>04081#05.11.1999</v>
          </cell>
          <cell r="E685">
            <v>7.8</v>
          </cell>
          <cell r="F685">
            <v>1</v>
          </cell>
          <cell r="G685">
            <v>6356.8018000000002</v>
          </cell>
          <cell r="H685" t="str">
            <v>04081</v>
          </cell>
          <cell r="I685">
            <v>36469</v>
          </cell>
          <cell r="J685">
            <v>6361.0999999999976</v>
          </cell>
        </row>
        <row r="686">
          <cell r="D686" t="str">
            <v>04081#06.11.1999</v>
          </cell>
          <cell r="E686">
            <v>6.9</v>
          </cell>
          <cell r="F686">
            <v>1</v>
          </cell>
          <cell r="G686">
            <v>6369.9018999999998</v>
          </cell>
          <cell r="H686" t="str">
            <v>04081</v>
          </cell>
          <cell r="I686">
            <v>36470</v>
          </cell>
          <cell r="J686">
            <v>6374.199999999998</v>
          </cell>
        </row>
        <row r="687">
          <cell r="D687" t="str">
            <v>04081#07.11.1999</v>
          </cell>
          <cell r="E687">
            <v>5.2</v>
          </cell>
          <cell r="F687">
            <v>1</v>
          </cell>
          <cell r="G687">
            <v>6384.7016999999996</v>
          </cell>
          <cell r="H687" t="str">
            <v>04081</v>
          </cell>
          <cell r="I687">
            <v>36471</v>
          </cell>
          <cell r="J687">
            <v>6388.9999999999982</v>
          </cell>
        </row>
        <row r="688">
          <cell r="D688" t="str">
            <v>04081#08.11.1999</v>
          </cell>
          <cell r="E688">
            <v>6.1</v>
          </cell>
          <cell r="F688">
            <v>1</v>
          </cell>
          <cell r="G688">
            <v>6398.6016</v>
          </cell>
          <cell r="H688" t="str">
            <v>04081</v>
          </cell>
          <cell r="I688">
            <v>36472</v>
          </cell>
          <cell r="J688">
            <v>6402.8999999999978</v>
          </cell>
        </row>
        <row r="689">
          <cell r="D689" t="str">
            <v>04081#09.11.1999</v>
          </cell>
          <cell r="E689">
            <v>6</v>
          </cell>
          <cell r="F689">
            <v>1</v>
          </cell>
          <cell r="G689">
            <v>6412.6016</v>
          </cell>
          <cell r="H689" t="str">
            <v>04081</v>
          </cell>
          <cell r="I689">
            <v>36473</v>
          </cell>
          <cell r="J689">
            <v>6416.8999999999978</v>
          </cell>
        </row>
        <row r="690">
          <cell r="D690" t="str">
            <v>04081#10.11.1999</v>
          </cell>
          <cell r="E690">
            <v>4.4000000000000004</v>
          </cell>
          <cell r="F690">
            <v>1</v>
          </cell>
          <cell r="G690">
            <v>6428.2016999999996</v>
          </cell>
          <cell r="H690" t="str">
            <v>04081</v>
          </cell>
          <cell r="I690">
            <v>36474</v>
          </cell>
          <cell r="J690">
            <v>6432.4999999999982</v>
          </cell>
        </row>
        <row r="691">
          <cell r="D691" t="str">
            <v>04081#11.11.1999</v>
          </cell>
          <cell r="E691">
            <v>4.5999999999999996</v>
          </cell>
          <cell r="F691">
            <v>1</v>
          </cell>
          <cell r="G691">
            <v>6443.6016</v>
          </cell>
          <cell r="H691" t="str">
            <v>04081</v>
          </cell>
          <cell r="I691">
            <v>36475</v>
          </cell>
          <cell r="J691">
            <v>6447.8999999999978</v>
          </cell>
        </row>
        <row r="692">
          <cell r="D692" t="str">
            <v>04081#12.11.1999</v>
          </cell>
          <cell r="E692">
            <v>4.0999999999999996</v>
          </cell>
          <cell r="F692">
            <v>1</v>
          </cell>
          <cell r="G692">
            <v>6459.5015000000003</v>
          </cell>
          <cell r="H692" t="str">
            <v>04081</v>
          </cell>
          <cell r="I692">
            <v>36476</v>
          </cell>
          <cell r="J692">
            <v>6463.7999999999975</v>
          </cell>
        </row>
        <row r="693">
          <cell r="D693" t="str">
            <v>04081#13.11.1999</v>
          </cell>
          <cell r="E693">
            <v>2</v>
          </cell>
          <cell r="F693">
            <v>1</v>
          </cell>
          <cell r="G693">
            <v>6477.5015000000003</v>
          </cell>
          <cell r="H693" t="str">
            <v>04081</v>
          </cell>
          <cell r="I693">
            <v>36477</v>
          </cell>
          <cell r="J693">
            <v>6481.7999999999975</v>
          </cell>
        </row>
        <row r="694">
          <cell r="D694" t="str">
            <v>04081#14.11.1999</v>
          </cell>
          <cell r="E694">
            <v>2.2999999999999998</v>
          </cell>
          <cell r="F694">
            <v>1</v>
          </cell>
          <cell r="G694">
            <v>6495.2016999999996</v>
          </cell>
          <cell r="H694" t="str">
            <v>04081</v>
          </cell>
          <cell r="I694">
            <v>36478</v>
          </cell>
          <cell r="J694">
            <v>6499.4999999999973</v>
          </cell>
        </row>
        <row r="695">
          <cell r="D695" t="str">
            <v>04081#15.11.1999</v>
          </cell>
          <cell r="E695">
            <v>-0.7</v>
          </cell>
          <cell r="F695">
            <v>1</v>
          </cell>
          <cell r="G695">
            <v>6515.9018999999998</v>
          </cell>
          <cell r="H695" t="str">
            <v>04081</v>
          </cell>
          <cell r="I695">
            <v>36479</v>
          </cell>
          <cell r="J695">
            <v>6520.1999999999971</v>
          </cell>
        </row>
        <row r="696">
          <cell r="D696" t="str">
            <v>04081#16.11.1999</v>
          </cell>
          <cell r="E696">
            <v>-1.7</v>
          </cell>
          <cell r="F696">
            <v>1</v>
          </cell>
          <cell r="G696">
            <v>6537.6021000000001</v>
          </cell>
          <cell r="H696" t="str">
            <v>04081</v>
          </cell>
          <cell r="I696">
            <v>36480</v>
          </cell>
          <cell r="J696">
            <v>6541.8999999999969</v>
          </cell>
        </row>
        <row r="697">
          <cell r="D697" t="str">
            <v>04081#17.11.1999</v>
          </cell>
          <cell r="E697">
            <v>0.5</v>
          </cell>
          <cell r="F697">
            <v>1</v>
          </cell>
          <cell r="G697">
            <v>6557.1021000000001</v>
          </cell>
          <cell r="H697" t="str">
            <v>04081</v>
          </cell>
          <cell r="I697">
            <v>36481</v>
          </cell>
          <cell r="J697">
            <v>6561.3999999999969</v>
          </cell>
        </row>
        <row r="698">
          <cell r="D698" t="str">
            <v>04081#18.11.1999</v>
          </cell>
          <cell r="E698">
            <v>-1.8</v>
          </cell>
          <cell r="F698">
            <v>1</v>
          </cell>
          <cell r="G698">
            <v>6578.9018999999998</v>
          </cell>
          <cell r="H698" t="str">
            <v>04081</v>
          </cell>
          <cell r="I698">
            <v>36482</v>
          </cell>
          <cell r="J698">
            <v>6583.1999999999971</v>
          </cell>
        </row>
        <row r="699">
          <cell r="D699" t="str">
            <v>04081#19.11.1999</v>
          </cell>
          <cell r="E699">
            <v>-2.2000000000000002</v>
          </cell>
          <cell r="F699">
            <v>1</v>
          </cell>
          <cell r="G699">
            <v>6601.1021000000001</v>
          </cell>
          <cell r="H699" t="str">
            <v>04081</v>
          </cell>
          <cell r="I699">
            <v>36483</v>
          </cell>
          <cell r="J699">
            <v>6605.3999999999969</v>
          </cell>
        </row>
        <row r="700">
          <cell r="D700" t="str">
            <v>04081#20.11.1999</v>
          </cell>
          <cell r="E700">
            <v>-3.1</v>
          </cell>
          <cell r="F700">
            <v>1</v>
          </cell>
          <cell r="G700">
            <v>6624.2021000000004</v>
          </cell>
          <cell r="H700" t="str">
            <v>04081</v>
          </cell>
          <cell r="I700">
            <v>36484</v>
          </cell>
          <cell r="J700">
            <v>6628.4999999999973</v>
          </cell>
        </row>
        <row r="701">
          <cell r="D701" t="str">
            <v>04081#21.11.1999</v>
          </cell>
          <cell r="E701">
            <v>-3</v>
          </cell>
          <cell r="F701">
            <v>1</v>
          </cell>
          <cell r="G701">
            <v>6647.2021000000004</v>
          </cell>
          <cell r="H701" t="str">
            <v>04081</v>
          </cell>
          <cell r="I701">
            <v>36485</v>
          </cell>
          <cell r="J701">
            <v>6651.4999999999973</v>
          </cell>
        </row>
        <row r="702">
          <cell r="D702" t="str">
            <v>04081#22.11.1999</v>
          </cell>
          <cell r="E702">
            <v>-2</v>
          </cell>
          <cell r="F702">
            <v>1</v>
          </cell>
          <cell r="G702">
            <v>6669.2021000000004</v>
          </cell>
          <cell r="H702" t="str">
            <v>04081</v>
          </cell>
          <cell r="I702">
            <v>36486</v>
          </cell>
          <cell r="J702">
            <v>6673.4999999999973</v>
          </cell>
        </row>
        <row r="703">
          <cell r="D703" t="str">
            <v>04081#23.11.1999</v>
          </cell>
          <cell r="E703">
            <v>0.2</v>
          </cell>
          <cell r="F703">
            <v>1</v>
          </cell>
          <cell r="G703">
            <v>6689.0020000000004</v>
          </cell>
          <cell r="H703" t="str">
            <v>04081</v>
          </cell>
          <cell r="I703">
            <v>36487</v>
          </cell>
          <cell r="J703">
            <v>6693.2999999999975</v>
          </cell>
        </row>
        <row r="704">
          <cell r="D704" t="str">
            <v>04081#24.11.1999</v>
          </cell>
          <cell r="E704">
            <v>1.4</v>
          </cell>
          <cell r="F704">
            <v>1</v>
          </cell>
          <cell r="G704">
            <v>6707.6021000000001</v>
          </cell>
          <cell r="H704" t="str">
            <v>04081</v>
          </cell>
          <cell r="I704">
            <v>36488</v>
          </cell>
          <cell r="J704">
            <v>6711.8999999999978</v>
          </cell>
        </row>
        <row r="705">
          <cell r="D705" t="str">
            <v>04081#25.11.1999</v>
          </cell>
          <cell r="E705">
            <v>3</v>
          </cell>
          <cell r="F705">
            <v>1</v>
          </cell>
          <cell r="G705">
            <v>6724.6021000000001</v>
          </cell>
          <cell r="H705" t="str">
            <v>04081</v>
          </cell>
          <cell r="I705">
            <v>36489</v>
          </cell>
          <cell r="J705">
            <v>6728.8999999999978</v>
          </cell>
        </row>
        <row r="706">
          <cell r="D706" t="str">
            <v>04081#26.11.1999</v>
          </cell>
          <cell r="E706">
            <v>1</v>
          </cell>
          <cell r="F706">
            <v>1</v>
          </cell>
          <cell r="G706">
            <v>6743.6021000000001</v>
          </cell>
          <cell r="H706" t="str">
            <v>04081</v>
          </cell>
          <cell r="I706">
            <v>36490</v>
          </cell>
          <cell r="J706">
            <v>6747.8999999999978</v>
          </cell>
        </row>
        <row r="707">
          <cell r="D707" t="str">
            <v>04081#27.11.1999</v>
          </cell>
          <cell r="E707">
            <v>2.1</v>
          </cell>
          <cell r="F707">
            <v>1</v>
          </cell>
          <cell r="G707">
            <v>6761.5020000000004</v>
          </cell>
          <cell r="H707" t="str">
            <v>04081</v>
          </cell>
          <cell r="I707">
            <v>36491</v>
          </cell>
          <cell r="J707">
            <v>6765.7999999999975</v>
          </cell>
        </row>
        <row r="708">
          <cell r="D708" t="str">
            <v>04081#28.11.1999</v>
          </cell>
          <cell r="E708">
            <v>1.7</v>
          </cell>
          <cell r="F708">
            <v>1</v>
          </cell>
          <cell r="G708">
            <v>6779.8018000000002</v>
          </cell>
          <cell r="H708" t="str">
            <v>04081</v>
          </cell>
          <cell r="I708">
            <v>36492</v>
          </cell>
          <cell r="J708">
            <v>6784.0999999999976</v>
          </cell>
        </row>
        <row r="709">
          <cell r="D709" t="str">
            <v>04081#29.11.1999</v>
          </cell>
          <cell r="E709">
            <v>0.2</v>
          </cell>
          <cell r="F709">
            <v>1</v>
          </cell>
          <cell r="G709">
            <v>6799.6016</v>
          </cell>
          <cell r="H709" t="str">
            <v>04081</v>
          </cell>
          <cell r="I709">
            <v>36493</v>
          </cell>
          <cell r="J709">
            <v>6803.8999999999978</v>
          </cell>
        </row>
        <row r="710">
          <cell r="D710" t="str">
            <v>04081#30.11.1999</v>
          </cell>
          <cell r="E710">
            <v>0.7</v>
          </cell>
          <cell r="F710">
            <v>1</v>
          </cell>
          <cell r="G710">
            <v>6818.9013999999997</v>
          </cell>
          <cell r="H710" t="str">
            <v>04081</v>
          </cell>
          <cell r="I710">
            <v>36494</v>
          </cell>
          <cell r="J710">
            <v>6823.199999999998</v>
          </cell>
        </row>
        <row r="711">
          <cell r="D711" t="str">
            <v>04081#01.12.1999</v>
          </cell>
          <cell r="E711">
            <v>6.9</v>
          </cell>
          <cell r="F711">
            <v>1</v>
          </cell>
          <cell r="G711">
            <v>6832.0015000000003</v>
          </cell>
          <cell r="H711" t="str">
            <v>04081</v>
          </cell>
          <cell r="I711">
            <v>36495</v>
          </cell>
          <cell r="J711">
            <v>6836.2999999999984</v>
          </cell>
        </row>
        <row r="712">
          <cell r="D712" t="str">
            <v>04081#02.12.1999</v>
          </cell>
          <cell r="E712">
            <v>5.6</v>
          </cell>
          <cell r="F712">
            <v>1</v>
          </cell>
          <cell r="G712">
            <v>6846.4013999999997</v>
          </cell>
          <cell r="H712" t="str">
            <v>04081</v>
          </cell>
          <cell r="I712">
            <v>36496</v>
          </cell>
          <cell r="J712">
            <v>6850.699999999998</v>
          </cell>
        </row>
        <row r="713">
          <cell r="D713" t="str">
            <v>04081#03.12.1999</v>
          </cell>
          <cell r="E713">
            <v>7.5</v>
          </cell>
          <cell r="F713">
            <v>1</v>
          </cell>
          <cell r="G713">
            <v>6858.9013999999997</v>
          </cell>
          <cell r="H713" t="str">
            <v>04081</v>
          </cell>
          <cell r="I713">
            <v>36497</v>
          </cell>
          <cell r="J713">
            <v>6863.199999999998</v>
          </cell>
        </row>
        <row r="714">
          <cell r="D714" t="str">
            <v>04081#04.12.1999</v>
          </cell>
          <cell r="E714">
            <v>2.2000000000000002</v>
          </cell>
          <cell r="F714">
            <v>1</v>
          </cell>
          <cell r="G714">
            <v>6876.7012000000004</v>
          </cell>
          <cell r="H714" t="str">
            <v>04081</v>
          </cell>
          <cell r="I714">
            <v>36498</v>
          </cell>
          <cell r="J714">
            <v>6880.9999999999982</v>
          </cell>
        </row>
        <row r="715">
          <cell r="D715" t="str">
            <v>04081#05.12.1999</v>
          </cell>
          <cell r="E715">
            <v>1</v>
          </cell>
          <cell r="F715">
            <v>1</v>
          </cell>
          <cell r="G715">
            <v>6895.7012000000004</v>
          </cell>
          <cell r="H715" t="str">
            <v>04081</v>
          </cell>
          <cell r="I715">
            <v>36499</v>
          </cell>
          <cell r="J715">
            <v>6899.9999999999982</v>
          </cell>
        </row>
        <row r="716">
          <cell r="D716" t="str">
            <v>04081#06.12.1999</v>
          </cell>
          <cell r="E716">
            <v>2</v>
          </cell>
          <cell r="F716">
            <v>1</v>
          </cell>
          <cell r="G716">
            <v>6913.7012000000004</v>
          </cell>
          <cell r="H716" t="str">
            <v>04081</v>
          </cell>
          <cell r="I716">
            <v>36500</v>
          </cell>
          <cell r="J716">
            <v>6917.9999999999982</v>
          </cell>
        </row>
        <row r="717">
          <cell r="D717" t="str">
            <v>04081#07.12.1999</v>
          </cell>
          <cell r="E717">
            <v>4.9000000000000004</v>
          </cell>
          <cell r="F717">
            <v>1</v>
          </cell>
          <cell r="G717">
            <v>6928.8013000000001</v>
          </cell>
          <cell r="H717" t="str">
            <v>04081</v>
          </cell>
          <cell r="I717">
            <v>36501</v>
          </cell>
          <cell r="J717">
            <v>6933.0999999999985</v>
          </cell>
        </row>
        <row r="718">
          <cell r="D718" t="str">
            <v>04081#08.12.1999</v>
          </cell>
          <cell r="E718">
            <v>5.7</v>
          </cell>
          <cell r="F718">
            <v>1</v>
          </cell>
          <cell r="G718">
            <v>6943.1010999999999</v>
          </cell>
          <cell r="H718" t="str">
            <v>04081</v>
          </cell>
          <cell r="I718">
            <v>36502</v>
          </cell>
          <cell r="J718">
            <v>6947.3999999999987</v>
          </cell>
        </row>
        <row r="719">
          <cell r="D719" t="str">
            <v>04081#09.12.1999</v>
          </cell>
          <cell r="E719">
            <v>7.6</v>
          </cell>
          <cell r="F719">
            <v>1</v>
          </cell>
          <cell r="G719">
            <v>6955.5010000000002</v>
          </cell>
          <cell r="H719" t="str">
            <v>04081</v>
          </cell>
          <cell r="I719">
            <v>36503</v>
          </cell>
          <cell r="J719">
            <v>6959.7999999999984</v>
          </cell>
        </row>
        <row r="720">
          <cell r="D720" t="str">
            <v>04081#10.12.1999</v>
          </cell>
          <cell r="E720">
            <v>5.5</v>
          </cell>
          <cell r="F720">
            <v>1</v>
          </cell>
          <cell r="G720">
            <v>6970.0010000000002</v>
          </cell>
          <cell r="H720" t="str">
            <v>04081</v>
          </cell>
          <cell r="I720">
            <v>36504</v>
          </cell>
          <cell r="J720">
            <v>6974.2999999999984</v>
          </cell>
        </row>
        <row r="721">
          <cell r="D721" t="str">
            <v>04081#11.12.1999</v>
          </cell>
          <cell r="E721">
            <v>4.8</v>
          </cell>
          <cell r="F721">
            <v>1</v>
          </cell>
          <cell r="G721">
            <v>6985.2012000000004</v>
          </cell>
          <cell r="H721" t="str">
            <v>04081</v>
          </cell>
          <cell r="I721">
            <v>36505</v>
          </cell>
          <cell r="J721">
            <v>6989.4999999999982</v>
          </cell>
        </row>
        <row r="722">
          <cell r="D722" t="str">
            <v>04081#12.12.1999</v>
          </cell>
          <cell r="E722">
            <v>9</v>
          </cell>
          <cell r="F722">
            <v>1</v>
          </cell>
          <cell r="G722">
            <v>6996.2012000000004</v>
          </cell>
          <cell r="H722" t="str">
            <v>04081</v>
          </cell>
          <cell r="I722">
            <v>36506</v>
          </cell>
          <cell r="J722">
            <v>7000.4999999999982</v>
          </cell>
        </row>
        <row r="723">
          <cell r="D723" t="str">
            <v>04081#13.12.1999</v>
          </cell>
          <cell r="E723">
            <v>2.8</v>
          </cell>
          <cell r="F723">
            <v>1</v>
          </cell>
          <cell r="G723">
            <v>7013.4013999999997</v>
          </cell>
          <cell r="H723" t="str">
            <v>04081</v>
          </cell>
          <cell r="I723">
            <v>36507</v>
          </cell>
          <cell r="J723">
            <v>7017.699999999998</v>
          </cell>
        </row>
        <row r="724">
          <cell r="D724" t="str">
            <v>04081#14.12.1999</v>
          </cell>
          <cell r="E724">
            <v>1.9</v>
          </cell>
          <cell r="F724">
            <v>1</v>
          </cell>
          <cell r="G724">
            <v>7031.5015000000003</v>
          </cell>
          <cell r="H724" t="str">
            <v>04081</v>
          </cell>
          <cell r="I724">
            <v>36508</v>
          </cell>
          <cell r="J724">
            <v>7035.7999999999984</v>
          </cell>
        </row>
        <row r="725">
          <cell r="D725" t="str">
            <v>04081#15.12.1999</v>
          </cell>
          <cell r="E725">
            <v>-0.9</v>
          </cell>
          <cell r="F725">
            <v>1</v>
          </cell>
          <cell r="G725">
            <v>7052.4013999999997</v>
          </cell>
          <cell r="H725" t="str">
            <v>04081</v>
          </cell>
          <cell r="I725">
            <v>36509</v>
          </cell>
          <cell r="J725">
            <v>7056.699999999998</v>
          </cell>
        </row>
        <row r="726">
          <cell r="D726" t="str">
            <v>04081#16.12.1999</v>
          </cell>
          <cell r="E726">
            <v>-2.5</v>
          </cell>
          <cell r="F726">
            <v>1</v>
          </cell>
          <cell r="G726">
            <v>7074.9013999999997</v>
          </cell>
          <cell r="H726" t="str">
            <v>04081</v>
          </cell>
          <cell r="I726">
            <v>36510</v>
          </cell>
          <cell r="J726">
            <v>7079.199999999998</v>
          </cell>
        </row>
        <row r="727">
          <cell r="D727" t="str">
            <v>04081#17.12.1999</v>
          </cell>
          <cell r="E727">
            <v>-1.2</v>
          </cell>
          <cell r="F727">
            <v>1</v>
          </cell>
          <cell r="G727">
            <v>7096.1016</v>
          </cell>
          <cell r="H727" t="str">
            <v>04081</v>
          </cell>
          <cell r="I727">
            <v>36511</v>
          </cell>
          <cell r="J727">
            <v>7100.3999999999978</v>
          </cell>
        </row>
        <row r="728">
          <cell r="D728" t="str">
            <v>04081#18.12.1999</v>
          </cell>
          <cell r="E728">
            <v>1.3</v>
          </cell>
          <cell r="F728">
            <v>1</v>
          </cell>
          <cell r="G728">
            <v>7114.8018000000002</v>
          </cell>
          <cell r="H728" t="str">
            <v>04081</v>
          </cell>
          <cell r="I728">
            <v>36512</v>
          </cell>
          <cell r="J728">
            <v>7119.0999999999976</v>
          </cell>
        </row>
        <row r="729">
          <cell r="D729" t="str">
            <v>04081#19.12.1999</v>
          </cell>
          <cell r="E729">
            <v>-1.6</v>
          </cell>
          <cell r="F729">
            <v>1</v>
          </cell>
          <cell r="G729">
            <v>7136.4018999999998</v>
          </cell>
          <cell r="H729" t="str">
            <v>04081</v>
          </cell>
          <cell r="I729">
            <v>36513</v>
          </cell>
          <cell r="J729">
            <v>7140.699999999998</v>
          </cell>
        </row>
        <row r="730">
          <cell r="D730" t="str">
            <v>04081#20.12.1999</v>
          </cell>
          <cell r="E730">
            <v>-2.8</v>
          </cell>
          <cell r="F730">
            <v>1</v>
          </cell>
          <cell r="G730">
            <v>7159.2016999999996</v>
          </cell>
          <cell r="H730" t="str">
            <v>04081</v>
          </cell>
          <cell r="I730">
            <v>36514</v>
          </cell>
          <cell r="J730">
            <v>7163.4999999999982</v>
          </cell>
        </row>
        <row r="731">
          <cell r="D731" t="str">
            <v>04081#21.12.1999</v>
          </cell>
          <cell r="E731">
            <v>-2.2999999999999998</v>
          </cell>
          <cell r="F731">
            <v>1</v>
          </cell>
          <cell r="G731">
            <v>7181.5015000000003</v>
          </cell>
          <cell r="H731" t="str">
            <v>04081</v>
          </cell>
          <cell r="I731">
            <v>36515</v>
          </cell>
          <cell r="J731">
            <v>7185.7999999999984</v>
          </cell>
        </row>
        <row r="732">
          <cell r="D732" t="str">
            <v>04081#22.12.1999</v>
          </cell>
          <cell r="E732">
            <v>-6.4</v>
          </cell>
          <cell r="F732">
            <v>1</v>
          </cell>
          <cell r="G732">
            <v>7207.9013999999997</v>
          </cell>
          <cell r="H732" t="str">
            <v>04081</v>
          </cell>
          <cell r="I732">
            <v>36516</v>
          </cell>
          <cell r="J732">
            <v>7212.199999999998</v>
          </cell>
        </row>
        <row r="733">
          <cell r="D733" t="str">
            <v>04081#23.12.1999</v>
          </cell>
          <cell r="E733">
            <v>-5</v>
          </cell>
          <cell r="F733">
            <v>1</v>
          </cell>
          <cell r="G733">
            <v>7232.9013999999997</v>
          </cell>
          <cell r="H733" t="str">
            <v>04081</v>
          </cell>
          <cell r="I733">
            <v>36517</v>
          </cell>
          <cell r="J733">
            <v>7237.199999999998</v>
          </cell>
        </row>
        <row r="734">
          <cell r="D734" t="str">
            <v>04081#24.12.1999</v>
          </cell>
          <cell r="E734">
            <v>0.6</v>
          </cell>
          <cell r="F734">
            <v>1</v>
          </cell>
          <cell r="G734">
            <v>7252.3013000000001</v>
          </cell>
          <cell r="H734" t="str">
            <v>04081</v>
          </cell>
          <cell r="I734">
            <v>36518</v>
          </cell>
          <cell r="J734">
            <v>7256.5999999999976</v>
          </cell>
        </row>
        <row r="735">
          <cell r="D735" t="str">
            <v>04081#25.12.1999</v>
          </cell>
          <cell r="E735">
            <v>3.9</v>
          </cell>
          <cell r="F735">
            <v>1</v>
          </cell>
          <cell r="G735">
            <v>7268.4013999999997</v>
          </cell>
          <cell r="H735" t="str">
            <v>04081</v>
          </cell>
          <cell r="I735">
            <v>36519</v>
          </cell>
          <cell r="J735">
            <v>7272.699999999998</v>
          </cell>
        </row>
        <row r="736">
          <cell r="D736" t="str">
            <v>04081#26.12.1999</v>
          </cell>
          <cell r="E736">
            <v>2.9</v>
          </cell>
          <cell r="F736">
            <v>1</v>
          </cell>
          <cell r="G736">
            <v>7285.5015000000003</v>
          </cell>
          <cell r="H736" t="str">
            <v>04081</v>
          </cell>
          <cell r="I736">
            <v>36520</v>
          </cell>
          <cell r="J736">
            <v>7289.7999999999984</v>
          </cell>
        </row>
        <row r="737">
          <cell r="D737" t="str">
            <v>04081#27.12.1999</v>
          </cell>
          <cell r="E737">
            <v>2.2999999999999998</v>
          </cell>
          <cell r="F737">
            <v>1</v>
          </cell>
          <cell r="G737">
            <v>7303.2016999999996</v>
          </cell>
          <cell r="H737" t="str">
            <v>04081</v>
          </cell>
          <cell r="I737">
            <v>36521</v>
          </cell>
          <cell r="J737">
            <v>7307.4999999999982</v>
          </cell>
        </row>
        <row r="738">
          <cell r="D738" t="str">
            <v>04081#28.12.1999</v>
          </cell>
          <cell r="E738">
            <v>1.2</v>
          </cell>
          <cell r="F738">
            <v>1</v>
          </cell>
          <cell r="G738">
            <v>7322.0015000000003</v>
          </cell>
          <cell r="H738" t="str">
            <v>04081</v>
          </cell>
          <cell r="I738">
            <v>36522</v>
          </cell>
          <cell r="J738">
            <v>7326.2999999999984</v>
          </cell>
        </row>
        <row r="739">
          <cell r="D739" t="str">
            <v>04081#29.12.1999</v>
          </cell>
          <cell r="E739">
            <v>1.2</v>
          </cell>
          <cell r="F739">
            <v>1</v>
          </cell>
          <cell r="G739">
            <v>7340.8013000000001</v>
          </cell>
          <cell r="H739" t="str">
            <v>04081</v>
          </cell>
          <cell r="I739">
            <v>36523</v>
          </cell>
          <cell r="J739">
            <v>7345.0999999999985</v>
          </cell>
        </row>
        <row r="740">
          <cell r="D740" t="str">
            <v>04081#30.12.1999</v>
          </cell>
          <cell r="E740">
            <v>0.8</v>
          </cell>
          <cell r="F740">
            <v>1</v>
          </cell>
          <cell r="G740">
            <v>7360.0015000000003</v>
          </cell>
          <cell r="H740" t="str">
            <v>04081</v>
          </cell>
          <cell r="I740">
            <v>36524</v>
          </cell>
          <cell r="J740">
            <v>7364.2999999999984</v>
          </cell>
        </row>
        <row r="741">
          <cell r="D741" t="str">
            <v>04081#31.12.1999</v>
          </cell>
          <cell r="E741">
            <v>-0.3</v>
          </cell>
          <cell r="F741">
            <v>1</v>
          </cell>
          <cell r="G741">
            <v>7380.3013000000001</v>
          </cell>
          <cell r="H741" t="str">
            <v>04081</v>
          </cell>
          <cell r="I741">
            <v>36525</v>
          </cell>
          <cell r="J741">
            <v>7384.5999999999985</v>
          </cell>
        </row>
        <row r="742">
          <cell r="D742" t="str">
            <v>04081#01.01.2000</v>
          </cell>
          <cell r="E742">
            <v>1.6</v>
          </cell>
          <cell r="F742">
            <v>1</v>
          </cell>
          <cell r="G742">
            <v>7398.7012000000004</v>
          </cell>
          <cell r="H742" t="str">
            <v>04081</v>
          </cell>
          <cell r="I742">
            <v>36526</v>
          </cell>
          <cell r="J742">
            <v>7402.9999999999982</v>
          </cell>
        </row>
        <row r="743">
          <cell r="D743" t="str">
            <v>04081#02.01.2000</v>
          </cell>
          <cell r="E743">
            <v>2.6</v>
          </cell>
          <cell r="F743">
            <v>1</v>
          </cell>
          <cell r="G743">
            <v>7416.1010999999999</v>
          </cell>
          <cell r="H743" t="str">
            <v>04081</v>
          </cell>
          <cell r="I743">
            <v>36527</v>
          </cell>
          <cell r="J743">
            <v>7420.3999999999978</v>
          </cell>
        </row>
        <row r="744">
          <cell r="D744" t="str">
            <v>04081#03.01.2000</v>
          </cell>
          <cell r="E744">
            <v>1.1000000000000001</v>
          </cell>
          <cell r="F744">
            <v>1</v>
          </cell>
          <cell r="G744">
            <v>7435.0010000000002</v>
          </cell>
          <cell r="H744" t="str">
            <v>04081</v>
          </cell>
          <cell r="I744">
            <v>36528</v>
          </cell>
          <cell r="J744">
            <v>7439.2999999999975</v>
          </cell>
        </row>
        <row r="745">
          <cell r="D745" t="str">
            <v>04081#04.01.2000</v>
          </cell>
          <cell r="E745">
            <v>4.2</v>
          </cell>
          <cell r="F745">
            <v>1</v>
          </cell>
          <cell r="G745">
            <v>7450.8008</v>
          </cell>
          <cell r="H745" t="str">
            <v>04081</v>
          </cell>
          <cell r="I745">
            <v>36529</v>
          </cell>
          <cell r="J745">
            <v>7455.0999999999976</v>
          </cell>
        </row>
        <row r="746">
          <cell r="D746" t="str">
            <v>04081#05.01.2000</v>
          </cell>
          <cell r="E746">
            <v>2.6</v>
          </cell>
          <cell r="F746">
            <v>1</v>
          </cell>
          <cell r="G746">
            <v>7468.2007000000003</v>
          </cell>
          <cell r="H746" t="str">
            <v>04081</v>
          </cell>
          <cell r="I746">
            <v>36530</v>
          </cell>
          <cell r="J746">
            <v>7472.4999999999973</v>
          </cell>
        </row>
        <row r="747">
          <cell r="D747" t="str">
            <v>04081#06.01.2000</v>
          </cell>
          <cell r="E747">
            <v>1.6</v>
          </cell>
          <cell r="F747">
            <v>1</v>
          </cell>
          <cell r="G747">
            <v>7486.6005999999998</v>
          </cell>
          <cell r="H747" t="str">
            <v>04081</v>
          </cell>
          <cell r="I747">
            <v>36531</v>
          </cell>
          <cell r="J747">
            <v>7490.8999999999969</v>
          </cell>
        </row>
        <row r="748">
          <cell r="D748" t="str">
            <v>04081#07.01.2000</v>
          </cell>
          <cell r="E748">
            <v>4.4000000000000004</v>
          </cell>
          <cell r="F748">
            <v>1</v>
          </cell>
          <cell r="G748">
            <v>7502.2007000000003</v>
          </cell>
          <cell r="H748" t="str">
            <v>04081</v>
          </cell>
          <cell r="I748">
            <v>36532</v>
          </cell>
          <cell r="J748">
            <v>7506.4999999999973</v>
          </cell>
        </row>
        <row r="749">
          <cell r="D749" t="str">
            <v>04081#08.01.2000</v>
          </cell>
          <cell r="E749">
            <v>3.8</v>
          </cell>
          <cell r="F749">
            <v>1</v>
          </cell>
          <cell r="G749">
            <v>7518.4008999999996</v>
          </cell>
          <cell r="H749" t="str">
            <v>04081</v>
          </cell>
          <cell r="I749">
            <v>36533</v>
          </cell>
          <cell r="J749">
            <v>7522.6999999999971</v>
          </cell>
        </row>
        <row r="750">
          <cell r="D750" t="str">
            <v>04081#09.01.2000</v>
          </cell>
          <cell r="E750">
            <v>1.6</v>
          </cell>
          <cell r="F750">
            <v>1</v>
          </cell>
          <cell r="G750">
            <v>7536.8008</v>
          </cell>
          <cell r="H750" t="str">
            <v>04081</v>
          </cell>
          <cell r="I750">
            <v>36534</v>
          </cell>
          <cell r="J750">
            <v>7541.0999999999967</v>
          </cell>
        </row>
        <row r="751">
          <cell r="D751" t="str">
            <v>04081#10.01.2000</v>
          </cell>
          <cell r="E751">
            <v>2.2000000000000002</v>
          </cell>
          <cell r="F751">
            <v>1</v>
          </cell>
          <cell r="G751">
            <v>7554.6005999999998</v>
          </cell>
          <cell r="H751" t="str">
            <v>04081</v>
          </cell>
          <cell r="I751">
            <v>36535</v>
          </cell>
          <cell r="J751">
            <v>7558.8999999999969</v>
          </cell>
        </row>
        <row r="752">
          <cell r="D752" t="str">
            <v>04081#11.01.2000</v>
          </cell>
          <cell r="E752">
            <v>1.8</v>
          </cell>
          <cell r="F752">
            <v>1</v>
          </cell>
          <cell r="G752">
            <v>7572.8008</v>
          </cell>
          <cell r="H752" t="str">
            <v>04081</v>
          </cell>
          <cell r="I752">
            <v>36536</v>
          </cell>
          <cell r="J752">
            <v>7577.0999999999967</v>
          </cell>
        </row>
        <row r="753">
          <cell r="D753" t="str">
            <v>04081#12.01.2000</v>
          </cell>
          <cell r="E753">
            <v>-2.9</v>
          </cell>
          <cell r="F753">
            <v>1</v>
          </cell>
          <cell r="G753">
            <v>7595.7007000000003</v>
          </cell>
          <cell r="H753" t="str">
            <v>04081</v>
          </cell>
          <cell r="I753">
            <v>36537</v>
          </cell>
          <cell r="J753">
            <v>7599.9999999999964</v>
          </cell>
        </row>
        <row r="754">
          <cell r="D754" t="str">
            <v>04081#13.01.2000</v>
          </cell>
          <cell r="E754">
            <v>-3</v>
          </cell>
          <cell r="F754">
            <v>1</v>
          </cell>
          <cell r="G754">
            <v>7618.7007000000003</v>
          </cell>
          <cell r="H754" t="str">
            <v>04081</v>
          </cell>
          <cell r="I754">
            <v>36538</v>
          </cell>
          <cell r="J754">
            <v>7622.9999999999964</v>
          </cell>
        </row>
        <row r="755">
          <cell r="D755" t="str">
            <v>04081#14.01.2000</v>
          </cell>
          <cell r="E755">
            <v>-4.0999999999999996</v>
          </cell>
          <cell r="F755">
            <v>1</v>
          </cell>
          <cell r="G755">
            <v>7642.8008</v>
          </cell>
          <cell r="H755" t="str">
            <v>04081</v>
          </cell>
          <cell r="I755">
            <v>36539</v>
          </cell>
          <cell r="J755">
            <v>7647.0999999999967</v>
          </cell>
        </row>
        <row r="756">
          <cell r="D756" t="str">
            <v>04081#15.01.2000</v>
          </cell>
          <cell r="E756">
            <v>-3.5</v>
          </cell>
          <cell r="F756">
            <v>1</v>
          </cell>
          <cell r="G756">
            <v>7666.3008</v>
          </cell>
          <cell r="H756" t="str">
            <v>04081</v>
          </cell>
          <cell r="I756">
            <v>36540</v>
          </cell>
          <cell r="J756">
            <v>7670.5999999999967</v>
          </cell>
        </row>
        <row r="757">
          <cell r="D757" t="str">
            <v>04081#16.01.2000</v>
          </cell>
          <cell r="E757">
            <v>-1</v>
          </cell>
          <cell r="F757">
            <v>1</v>
          </cell>
          <cell r="G757">
            <v>7687.3008</v>
          </cell>
          <cell r="H757" t="str">
            <v>04081</v>
          </cell>
          <cell r="I757">
            <v>36541</v>
          </cell>
          <cell r="J757">
            <v>7691.5999999999967</v>
          </cell>
        </row>
        <row r="758">
          <cell r="D758" t="str">
            <v>04081#17.01.2000</v>
          </cell>
          <cell r="E758">
            <v>3.5</v>
          </cell>
          <cell r="F758">
            <v>1</v>
          </cell>
          <cell r="G758">
            <v>7703.8008</v>
          </cell>
          <cell r="H758" t="str">
            <v>04081</v>
          </cell>
          <cell r="I758">
            <v>36542</v>
          </cell>
          <cell r="J758">
            <v>7708.0999999999967</v>
          </cell>
        </row>
        <row r="759">
          <cell r="D759" t="str">
            <v>04081#18.01.2000</v>
          </cell>
          <cell r="E759">
            <v>3.5</v>
          </cell>
          <cell r="F759">
            <v>1</v>
          </cell>
          <cell r="G759">
            <v>7720.3008</v>
          </cell>
          <cell r="H759" t="str">
            <v>04081</v>
          </cell>
          <cell r="I759">
            <v>36543</v>
          </cell>
          <cell r="J759">
            <v>7724.5999999999967</v>
          </cell>
        </row>
        <row r="760">
          <cell r="D760" t="str">
            <v>04081#19.01.2000</v>
          </cell>
          <cell r="E760">
            <v>-0.9</v>
          </cell>
          <cell r="F760">
            <v>1</v>
          </cell>
          <cell r="G760">
            <v>7741.2007000000003</v>
          </cell>
          <cell r="H760" t="str">
            <v>04081</v>
          </cell>
          <cell r="I760">
            <v>36544</v>
          </cell>
          <cell r="J760">
            <v>7745.4999999999964</v>
          </cell>
        </row>
        <row r="761">
          <cell r="D761" t="str">
            <v>04081#20.01.2000</v>
          </cell>
          <cell r="E761">
            <v>0.3</v>
          </cell>
          <cell r="F761">
            <v>1</v>
          </cell>
          <cell r="G761">
            <v>7760.9008999999996</v>
          </cell>
          <cell r="H761" t="str">
            <v>04081</v>
          </cell>
          <cell r="I761">
            <v>36545</v>
          </cell>
          <cell r="J761">
            <v>7765.1999999999962</v>
          </cell>
        </row>
        <row r="762">
          <cell r="D762" t="str">
            <v>04081#21.01.2000</v>
          </cell>
          <cell r="E762">
            <v>1</v>
          </cell>
          <cell r="F762">
            <v>1</v>
          </cell>
          <cell r="G762">
            <v>7779.9008999999996</v>
          </cell>
          <cell r="H762" t="str">
            <v>04081</v>
          </cell>
          <cell r="I762">
            <v>36546</v>
          </cell>
          <cell r="J762">
            <v>7784.1999999999962</v>
          </cell>
        </row>
        <row r="763">
          <cell r="D763" t="str">
            <v>04081#22.01.2000</v>
          </cell>
          <cell r="E763">
            <v>0.6</v>
          </cell>
          <cell r="F763">
            <v>1</v>
          </cell>
          <cell r="G763">
            <v>7799.3008</v>
          </cell>
          <cell r="H763" t="str">
            <v>04081</v>
          </cell>
          <cell r="I763">
            <v>36547</v>
          </cell>
          <cell r="J763">
            <v>7803.5999999999958</v>
          </cell>
        </row>
        <row r="764">
          <cell r="D764" t="str">
            <v>04081#23.01.2000</v>
          </cell>
          <cell r="E764">
            <v>-4.5999999999999996</v>
          </cell>
          <cell r="F764">
            <v>1</v>
          </cell>
          <cell r="G764">
            <v>7823.9008999999996</v>
          </cell>
          <cell r="H764" t="str">
            <v>04081</v>
          </cell>
          <cell r="I764">
            <v>36548</v>
          </cell>
          <cell r="J764">
            <v>7828.1999999999962</v>
          </cell>
        </row>
        <row r="765">
          <cell r="D765" t="str">
            <v>04081#24.01.2000</v>
          </cell>
          <cell r="E765">
            <v>-9.3000000000000007</v>
          </cell>
          <cell r="F765">
            <v>1</v>
          </cell>
          <cell r="G765">
            <v>7853.2007000000003</v>
          </cell>
          <cell r="H765" t="str">
            <v>04081</v>
          </cell>
          <cell r="I765">
            <v>36549</v>
          </cell>
          <cell r="J765">
            <v>7857.4999999999964</v>
          </cell>
        </row>
        <row r="766">
          <cell r="D766" t="str">
            <v>04081#25.01.2000</v>
          </cell>
          <cell r="E766">
            <v>-10.6</v>
          </cell>
          <cell r="F766">
            <v>1</v>
          </cell>
          <cell r="G766">
            <v>7883.8008</v>
          </cell>
          <cell r="H766" t="str">
            <v>04081</v>
          </cell>
          <cell r="I766">
            <v>36550</v>
          </cell>
          <cell r="J766">
            <v>7888.0999999999967</v>
          </cell>
        </row>
        <row r="767">
          <cell r="D767" t="str">
            <v>04081#26.01.2000</v>
          </cell>
          <cell r="E767">
            <v>-6.2</v>
          </cell>
          <cell r="F767">
            <v>1</v>
          </cell>
          <cell r="G767">
            <v>7910.0010000000002</v>
          </cell>
          <cell r="H767" t="str">
            <v>04081</v>
          </cell>
          <cell r="I767">
            <v>36551</v>
          </cell>
          <cell r="J767">
            <v>7914.2999999999965</v>
          </cell>
        </row>
        <row r="768">
          <cell r="D768" t="str">
            <v>04081#27.01.2000</v>
          </cell>
          <cell r="E768">
            <v>-4</v>
          </cell>
          <cell r="F768">
            <v>1</v>
          </cell>
          <cell r="G768">
            <v>7934.0010000000002</v>
          </cell>
          <cell r="H768" t="str">
            <v>04081</v>
          </cell>
          <cell r="I768">
            <v>36552</v>
          </cell>
          <cell r="J768">
            <v>7938.2999999999965</v>
          </cell>
        </row>
        <row r="769">
          <cell r="D769" t="str">
            <v>04081#28.01.2000</v>
          </cell>
          <cell r="E769">
            <v>-0.1</v>
          </cell>
          <cell r="F769">
            <v>1</v>
          </cell>
          <cell r="G769">
            <v>7954.1010999999999</v>
          </cell>
          <cell r="H769" t="str">
            <v>04081</v>
          </cell>
          <cell r="I769">
            <v>36553</v>
          </cell>
          <cell r="J769">
            <v>7958.3999999999969</v>
          </cell>
        </row>
        <row r="770">
          <cell r="D770" t="str">
            <v>04081#29.01.2000</v>
          </cell>
          <cell r="E770">
            <v>5.6</v>
          </cell>
          <cell r="F770">
            <v>1</v>
          </cell>
          <cell r="G770">
            <v>7968.5010000000002</v>
          </cell>
          <cell r="H770" t="str">
            <v>04081</v>
          </cell>
          <cell r="I770">
            <v>36554</v>
          </cell>
          <cell r="J770">
            <v>7972.7999999999965</v>
          </cell>
        </row>
        <row r="771">
          <cell r="D771" t="str">
            <v>04081#30.01.2000</v>
          </cell>
          <cell r="E771">
            <v>7.6</v>
          </cell>
          <cell r="F771">
            <v>1</v>
          </cell>
          <cell r="G771">
            <v>7980.9008999999996</v>
          </cell>
          <cell r="H771" t="str">
            <v>04081</v>
          </cell>
          <cell r="I771">
            <v>36555</v>
          </cell>
          <cell r="J771">
            <v>7985.1999999999962</v>
          </cell>
        </row>
        <row r="772">
          <cell r="D772" t="str">
            <v>04081#31.01.2000</v>
          </cell>
          <cell r="E772">
            <v>8.3000000000000007</v>
          </cell>
          <cell r="F772">
            <v>1</v>
          </cell>
          <cell r="G772">
            <v>7992.6010999999999</v>
          </cell>
          <cell r="H772" t="str">
            <v>04081</v>
          </cell>
          <cell r="I772">
            <v>36556</v>
          </cell>
          <cell r="J772">
            <v>7996.899999999996</v>
          </cell>
        </row>
        <row r="773">
          <cell r="D773" t="str">
            <v>04081#01.02.2000</v>
          </cell>
          <cell r="E773">
            <v>6.2</v>
          </cell>
          <cell r="F773">
            <v>1</v>
          </cell>
          <cell r="G773">
            <v>8006.4008999999996</v>
          </cell>
          <cell r="H773" t="str">
            <v>04081</v>
          </cell>
          <cell r="I773">
            <v>36557</v>
          </cell>
          <cell r="J773">
            <v>8010.6999999999962</v>
          </cell>
        </row>
        <row r="774">
          <cell r="D774" t="str">
            <v>04081#02.02.2000</v>
          </cell>
          <cell r="E774">
            <v>6</v>
          </cell>
          <cell r="F774">
            <v>1</v>
          </cell>
          <cell r="G774">
            <v>8020.4008999999996</v>
          </cell>
          <cell r="H774" t="str">
            <v>04081</v>
          </cell>
          <cell r="I774">
            <v>36558</v>
          </cell>
          <cell r="J774">
            <v>8024.6999999999962</v>
          </cell>
        </row>
        <row r="775">
          <cell r="D775" t="str">
            <v>04081#03.02.2000</v>
          </cell>
          <cell r="E775">
            <v>3.1</v>
          </cell>
          <cell r="F775">
            <v>1</v>
          </cell>
          <cell r="G775">
            <v>8037.3008</v>
          </cell>
          <cell r="H775" t="str">
            <v>04081</v>
          </cell>
          <cell r="I775">
            <v>36559</v>
          </cell>
          <cell r="J775">
            <v>8041.5999999999958</v>
          </cell>
        </row>
        <row r="776">
          <cell r="D776" t="str">
            <v>04081#04.02.2000</v>
          </cell>
          <cell r="E776">
            <v>3.9</v>
          </cell>
          <cell r="F776">
            <v>1</v>
          </cell>
          <cell r="G776">
            <v>8053.4008999999996</v>
          </cell>
          <cell r="H776" t="str">
            <v>04081</v>
          </cell>
          <cell r="I776">
            <v>36560</v>
          </cell>
          <cell r="J776">
            <v>8057.6999999999962</v>
          </cell>
        </row>
        <row r="777">
          <cell r="D777" t="str">
            <v>04081#05.02.2000</v>
          </cell>
          <cell r="E777">
            <v>5.6</v>
          </cell>
          <cell r="F777">
            <v>1</v>
          </cell>
          <cell r="G777">
            <v>8067.8008</v>
          </cell>
          <cell r="H777" t="str">
            <v>04081</v>
          </cell>
          <cell r="I777">
            <v>36561</v>
          </cell>
          <cell r="J777">
            <v>8072.0999999999958</v>
          </cell>
        </row>
        <row r="778">
          <cell r="D778" t="str">
            <v>04081#06.02.2000</v>
          </cell>
          <cell r="E778">
            <v>5.6</v>
          </cell>
          <cell r="F778">
            <v>1</v>
          </cell>
          <cell r="G778">
            <v>8082.2007000000003</v>
          </cell>
          <cell r="H778" t="str">
            <v>04081</v>
          </cell>
          <cell r="I778">
            <v>36562</v>
          </cell>
          <cell r="J778">
            <v>8086.4999999999955</v>
          </cell>
        </row>
        <row r="779">
          <cell r="D779" t="str">
            <v>04081#07.02.2000</v>
          </cell>
          <cell r="E779">
            <v>6.8</v>
          </cell>
          <cell r="F779">
            <v>1</v>
          </cell>
          <cell r="G779">
            <v>8095.4008999999996</v>
          </cell>
          <cell r="H779" t="str">
            <v>04081</v>
          </cell>
          <cell r="I779">
            <v>36563</v>
          </cell>
          <cell r="J779">
            <v>8099.6999999999953</v>
          </cell>
        </row>
        <row r="780">
          <cell r="D780" t="str">
            <v>04081#08.02.2000</v>
          </cell>
          <cell r="E780">
            <v>9.3000000000000007</v>
          </cell>
          <cell r="F780">
            <v>1</v>
          </cell>
          <cell r="G780">
            <v>8106.1010999999999</v>
          </cell>
          <cell r="H780" t="str">
            <v>04081</v>
          </cell>
          <cell r="I780">
            <v>36564</v>
          </cell>
          <cell r="J780">
            <v>8110.3999999999951</v>
          </cell>
        </row>
        <row r="781">
          <cell r="D781" t="str">
            <v>04081#09.02.2000</v>
          </cell>
          <cell r="E781">
            <v>4.3</v>
          </cell>
          <cell r="F781">
            <v>1</v>
          </cell>
          <cell r="G781">
            <v>8121.8013000000001</v>
          </cell>
          <cell r="H781" t="str">
            <v>04081</v>
          </cell>
          <cell r="I781">
            <v>36565</v>
          </cell>
          <cell r="J781">
            <v>8126.0999999999949</v>
          </cell>
        </row>
        <row r="782">
          <cell r="D782" t="str">
            <v>04081#10.02.2000</v>
          </cell>
          <cell r="E782">
            <v>6.2</v>
          </cell>
          <cell r="F782">
            <v>1</v>
          </cell>
          <cell r="G782">
            <v>8135.6010999999999</v>
          </cell>
          <cell r="H782" t="str">
            <v>04081</v>
          </cell>
          <cell r="I782">
            <v>36566</v>
          </cell>
          <cell r="J782">
            <v>8139.8999999999951</v>
          </cell>
        </row>
        <row r="783">
          <cell r="D783" t="str">
            <v>04081#11.02.2000</v>
          </cell>
          <cell r="E783">
            <v>0.4</v>
          </cell>
          <cell r="F783">
            <v>1</v>
          </cell>
          <cell r="G783">
            <v>8155.2012000000004</v>
          </cell>
          <cell r="H783" t="str">
            <v>04081</v>
          </cell>
          <cell r="I783">
            <v>36567</v>
          </cell>
          <cell r="J783">
            <v>8159.4999999999955</v>
          </cell>
        </row>
        <row r="784">
          <cell r="D784" t="str">
            <v>04081#12.02.2000</v>
          </cell>
          <cell r="E784">
            <v>0.6</v>
          </cell>
          <cell r="F784">
            <v>1</v>
          </cell>
          <cell r="G784">
            <v>8174.6010999999999</v>
          </cell>
          <cell r="H784" t="str">
            <v>04081</v>
          </cell>
          <cell r="I784">
            <v>36568</v>
          </cell>
          <cell r="J784">
            <v>8178.8999999999951</v>
          </cell>
        </row>
        <row r="785">
          <cell r="D785" t="str">
            <v>04081#13.02.2000</v>
          </cell>
          <cell r="E785">
            <v>2.4</v>
          </cell>
          <cell r="F785">
            <v>1</v>
          </cell>
          <cell r="G785">
            <v>8192.2011999999995</v>
          </cell>
          <cell r="H785" t="str">
            <v>04081</v>
          </cell>
          <cell r="I785">
            <v>36569</v>
          </cell>
          <cell r="J785">
            <v>8196.4999999999945</v>
          </cell>
        </row>
        <row r="786">
          <cell r="D786" t="str">
            <v>04081#14.02.2000</v>
          </cell>
          <cell r="E786">
            <v>0.4</v>
          </cell>
          <cell r="F786">
            <v>1</v>
          </cell>
          <cell r="G786">
            <v>8211.8008000000009</v>
          </cell>
          <cell r="H786" t="str">
            <v>04081</v>
          </cell>
          <cell r="I786">
            <v>36570</v>
          </cell>
          <cell r="J786">
            <v>8216.0999999999949</v>
          </cell>
        </row>
        <row r="787">
          <cell r="D787" t="str">
            <v>04081#15.02.2000</v>
          </cell>
          <cell r="E787">
            <v>6.8</v>
          </cell>
          <cell r="F787">
            <v>1</v>
          </cell>
          <cell r="G787">
            <v>8225.0010000000002</v>
          </cell>
          <cell r="H787" t="str">
            <v>04081</v>
          </cell>
          <cell r="I787">
            <v>36571</v>
          </cell>
          <cell r="J787">
            <v>8229.2999999999956</v>
          </cell>
        </row>
        <row r="788">
          <cell r="D788" t="str">
            <v>04081#16.02.2000</v>
          </cell>
          <cell r="E788">
            <v>2.9</v>
          </cell>
          <cell r="F788">
            <v>1</v>
          </cell>
          <cell r="G788">
            <v>8242.1005999999998</v>
          </cell>
          <cell r="H788" t="str">
            <v>04081</v>
          </cell>
          <cell r="I788">
            <v>36572</v>
          </cell>
          <cell r="J788">
            <v>8246.399999999996</v>
          </cell>
        </row>
        <row r="789">
          <cell r="D789" t="str">
            <v>04081#17.02.2000</v>
          </cell>
          <cell r="E789">
            <v>0</v>
          </cell>
          <cell r="F789">
            <v>1</v>
          </cell>
          <cell r="G789">
            <v>8262.1005999999998</v>
          </cell>
          <cell r="H789" t="str">
            <v>04081</v>
          </cell>
          <cell r="I789">
            <v>36573</v>
          </cell>
          <cell r="J789">
            <v>8266.399999999996</v>
          </cell>
        </row>
        <row r="790">
          <cell r="D790" t="str">
            <v>04081#18.02.2000</v>
          </cell>
          <cell r="E790">
            <v>1</v>
          </cell>
          <cell r="F790">
            <v>1</v>
          </cell>
          <cell r="G790">
            <v>8281.1005999999998</v>
          </cell>
          <cell r="H790" t="str">
            <v>04081</v>
          </cell>
          <cell r="I790">
            <v>36574</v>
          </cell>
          <cell r="J790">
            <v>8285.399999999996</v>
          </cell>
        </row>
        <row r="791">
          <cell r="D791" t="str">
            <v>04081#19.02.2000</v>
          </cell>
          <cell r="E791">
            <v>2.9</v>
          </cell>
          <cell r="F791">
            <v>1</v>
          </cell>
          <cell r="G791">
            <v>8298.2001999999993</v>
          </cell>
          <cell r="H791" t="str">
            <v>04081</v>
          </cell>
          <cell r="I791">
            <v>36575</v>
          </cell>
          <cell r="J791">
            <v>8302.4999999999964</v>
          </cell>
        </row>
        <row r="792">
          <cell r="D792" t="str">
            <v>04081#20.02.2000</v>
          </cell>
          <cell r="E792">
            <v>0.8</v>
          </cell>
          <cell r="F792">
            <v>1</v>
          </cell>
          <cell r="G792">
            <v>8317.4004000000004</v>
          </cell>
          <cell r="H792" t="str">
            <v>04081</v>
          </cell>
          <cell r="I792">
            <v>36576</v>
          </cell>
          <cell r="J792">
            <v>8321.6999999999971</v>
          </cell>
        </row>
        <row r="793">
          <cell r="D793" t="str">
            <v>04081#21.02.2000</v>
          </cell>
          <cell r="E793">
            <v>-1.6</v>
          </cell>
          <cell r="F793">
            <v>1</v>
          </cell>
          <cell r="G793">
            <v>8339</v>
          </cell>
          <cell r="H793" t="str">
            <v>04081</v>
          </cell>
          <cell r="I793">
            <v>36577</v>
          </cell>
          <cell r="J793">
            <v>8343.2999999999975</v>
          </cell>
        </row>
        <row r="794">
          <cell r="D794" t="str">
            <v>04081#22.02.2000</v>
          </cell>
          <cell r="E794">
            <v>1.7</v>
          </cell>
          <cell r="F794">
            <v>1</v>
          </cell>
          <cell r="G794">
            <v>8357.2998000000007</v>
          </cell>
          <cell r="H794" t="str">
            <v>04081</v>
          </cell>
          <cell r="I794">
            <v>36578</v>
          </cell>
          <cell r="J794">
            <v>8361.5999999999967</v>
          </cell>
        </row>
        <row r="795">
          <cell r="D795" t="str">
            <v>04081#23.02.2000</v>
          </cell>
          <cell r="E795">
            <v>2.5</v>
          </cell>
          <cell r="F795">
            <v>1</v>
          </cell>
          <cell r="G795">
            <v>8374.7998000000007</v>
          </cell>
          <cell r="H795" t="str">
            <v>04081</v>
          </cell>
          <cell r="I795">
            <v>36579</v>
          </cell>
          <cell r="J795">
            <v>8379.0999999999967</v>
          </cell>
        </row>
        <row r="796">
          <cell r="D796" t="str">
            <v>04081#24.02.2000</v>
          </cell>
          <cell r="E796">
            <v>4.7</v>
          </cell>
          <cell r="F796">
            <v>1</v>
          </cell>
          <cell r="G796">
            <v>8390.0995999999996</v>
          </cell>
          <cell r="H796" t="str">
            <v>04081</v>
          </cell>
          <cell r="I796">
            <v>36580</v>
          </cell>
          <cell r="J796">
            <v>8394.399999999996</v>
          </cell>
        </row>
        <row r="797">
          <cell r="D797" t="str">
            <v>04081#25.02.2000</v>
          </cell>
          <cell r="E797">
            <v>4.9000000000000004</v>
          </cell>
          <cell r="F797">
            <v>1</v>
          </cell>
          <cell r="G797">
            <v>8405.1991999999991</v>
          </cell>
          <cell r="H797" t="str">
            <v>04081</v>
          </cell>
          <cell r="I797">
            <v>36581</v>
          </cell>
          <cell r="J797">
            <v>8409.4999999999964</v>
          </cell>
        </row>
        <row r="798">
          <cell r="D798" t="str">
            <v>04081#26.02.2000</v>
          </cell>
          <cell r="E798">
            <v>0.6</v>
          </cell>
          <cell r="F798">
            <v>1</v>
          </cell>
          <cell r="G798">
            <v>8424.5995999999996</v>
          </cell>
          <cell r="H798" t="str">
            <v>04081</v>
          </cell>
          <cell r="I798">
            <v>36582</v>
          </cell>
          <cell r="J798">
            <v>8428.899999999996</v>
          </cell>
        </row>
        <row r="799">
          <cell r="D799" t="str">
            <v>04081#27.02.2000</v>
          </cell>
          <cell r="E799">
            <v>4.7</v>
          </cell>
          <cell r="F799">
            <v>1</v>
          </cell>
          <cell r="G799">
            <v>8439.8994000000002</v>
          </cell>
          <cell r="H799" t="str">
            <v>04081</v>
          </cell>
          <cell r="I799">
            <v>36583</v>
          </cell>
          <cell r="J799">
            <v>8444.1999999999953</v>
          </cell>
        </row>
        <row r="800">
          <cell r="D800" t="str">
            <v>04081#28.02.2000</v>
          </cell>
          <cell r="E800">
            <v>11</v>
          </cell>
          <cell r="F800">
            <v>1</v>
          </cell>
          <cell r="G800">
            <v>8448.8994000000002</v>
          </cell>
          <cell r="H800" t="str">
            <v>04081</v>
          </cell>
          <cell r="I800">
            <v>36584</v>
          </cell>
          <cell r="J800">
            <v>8453.1999999999953</v>
          </cell>
        </row>
        <row r="801">
          <cell r="D801" t="str">
            <v>04081#29.02.2000</v>
          </cell>
          <cell r="E801">
            <v>7.1</v>
          </cell>
          <cell r="F801">
            <v>1</v>
          </cell>
          <cell r="G801">
            <v>8461.7998000000007</v>
          </cell>
          <cell r="H801" t="str">
            <v>04081</v>
          </cell>
          <cell r="I801">
            <v>36585</v>
          </cell>
          <cell r="J801">
            <v>8466.0999999999949</v>
          </cell>
        </row>
        <row r="802">
          <cell r="D802" t="str">
            <v>04081#01.03.2000</v>
          </cell>
          <cell r="E802">
            <v>4.3</v>
          </cell>
          <cell r="F802">
            <v>1</v>
          </cell>
          <cell r="G802">
            <v>8477.5</v>
          </cell>
          <cell r="H802" t="str">
            <v>04081</v>
          </cell>
          <cell r="I802">
            <v>36586</v>
          </cell>
          <cell r="J802">
            <v>8481.7999999999956</v>
          </cell>
        </row>
        <row r="803">
          <cell r="D803" t="str">
            <v>04081#02.03.2000</v>
          </cell>
          <cell r="E803">
            <v>2.4</v>
          </cell>
          <cell r="F803">
            <v>1</v>
          </cell>
          <cell r="G803">
            <v>8495.0995999999996</v>
          </cell>
          <cell r="H803" t="str">
            <v>04081</v>
          </cell>
          <cell r="I803">
            <v>36587</v>
          </cell>
          <cell r="J803">
            <v>8499.399999999996</v>
          </cell>
        </row>
        <row r="804">
          <cell r="D804" t="str">
            <v>04081#03.03.2000</v>
          </cell>
          <cell r="E804">
            <v>6.2</v>
          </cell>
          <cell r="F804">
            <v>1</v>
          </cell>
          <cell r="G804">
            <v>8508.8994000000002</v>
          </cell>
          <cell r="H804" t="str">
            <v>04081</v>
          </cell>
          <cell r="I804">
            <v>36588</v>
          </cell>
          <cell r="J804">
            <v>8513.1999999999953</v>
          </cell>
        </row>
        <row r="805">
          <cell r="D805" t="str">
            <v>04081#04.03.2000</v>
          </cell>
          <cell r="E805">
            <v>1</v>
          </cell>
          <cell r="F805">
            <v>1</v>
          </cell>
          <cell r="G805">
            <v>8527.8994000000002</v>
          </cell>
          <cell r="H805" t="str">
            <v>04081</v>
          </cell>
          <cell r="I805">
            <v>36589</v>
          </cell>
          <cell r="J805">
            <v>8532.1999999999953</v>
          </cell>
        </row>
        <row r="806">
          <cell r="D806" t="str">
            <v>04081#05.03.2000</v>
          </cell>
          <cell r="E806">
            <v>1</v>
          </cell>
          <cell r="F806">
            <v>1</v>
          </cell>
          <cell r="G806">
            <v>8546.8994000000002</v>
          </cell>
          <cell r="H806" t="str">
            <v>04081</v>
          </cell>
          <cell r="I806">
            <v>36590</v>
          </cell>
          <cell r="J806">
            <v>8551.1999999999953</v>
          </cell>
        </row>
        <row r="807">
          <cell r="D807" t="str">
            <v>04081#06.03.2000</v>
          </cell>
          <cell r="E807">
            <v>3.1</v>
          </cell>
          <cell r="F807">
            <v>1</v>
          </cell>
          <cell r="G807">
            <v>8563.7998000000007</v>
          </cell>
          <cell r="H807" t="str">
            <v>04081</v>
          </cell>
          <cell r="I807">
            <v>36591</v>
          </cell>
          <cell r="J807">
            <v>8568.0999999999949</v>
          </cell>
        </row>
        <row r="808">
          <cell r="D808" t="str">
            <v>04081#07.03.2000</v>
          </cell>
          <cell r="E808">
            <v>6.7</v>
          </cell>
          <cell r="F808">
            <v>1</v>
          </cell>
          <cell r="G808">
            <v>8577.0995999999996</v>
          </cell>
          <cell r="H808" t="str">
            <v>04081</v>
          </cell>
          <cell r="I808">
            <v>36592</v>
          </cell>
          <cell r="J808">
            <v>8581.3999999999942</v>
          </cell>
        </row>
        <row r="809">
          <cell r="D809" t="str">
            <v>04081#08.03.2000</v>
          </cell>
          <cell r="E809">
            <v>9.1</v>
          </cell>
          <cell r="F809">
            <v>1</v>
          </cell>
          <cell r="G809">
            <v>8588</v>
          </cell>
          <cell r="H809" t="str">
            <v>04081</v>
          </cell>
          <cell r="I809">
            <v>36593</v>
          </cell>
          <cell r="J809">
            <v>8592.2999999999938</v>
          </cell>
        </row>
        <row r="810">
          <cell r="D810" t="str">
            <v>04081#09.03.2000</v>
          </cell>
          <cell r="E810">
            <v>10.5</v>
          </cell>
          <cell r="F810">
            <v>1</v>
          </cell>
          <cell r="G810">
            <v>8597.5</v>
          </cell>
          <cell r="H810" t="str">
            <v>04081</v>
          </cell>
          <cell r="I810">
            <v>36594</v>
          </cell>
          <cell r="J810">
            <v>8601.7999999999938</v>
          </cell>
        </row>
        <row r="811">
          <cell r="D811" t="str">
            <v>04081#10.03.2000</v>
          </cell>
          <cell r="E811">
            <v>6.5</v>
          </cell>
          <cell r="F811">
            <v>1</v>
          </cell>
          <cell r="G811">
            <v>8611</v>
          </cell>
          <cell r="H811" t="str">
            <v>04081</v>
          </cell>
          <cell r="I811">
            <v>36595</v>
          </cell>
          <cell r="J811">
            <v>8615.2999999999938</v>
          </cell>
        </row>
        <row r="812">
          <cell r="D812" t="str">
            <v>04081#11.03.2000</v>
          </cell>
          <cell r="E812">
            <v>7.4</v>
          </cell>
          <cell r="F812">
            <v>1</v>
          </cell>
          <cell r="G812">
            <v>8623.5995999999996</v>
          </cell>
          <cell r="H812" t="str">
            <v>04081</v>
          </cell>
          <cell r="I812">
            <v>36596</v>
          </cell>
          <cell r="J812">
            <v>8627.8999999999942</v>
          </cell>
        </row>
        <row r="813">
          <cell r="D813" t="str">
            <v>04081#12.03.2000</v>
          </cell>
          <cell r="E813">
            <v>6</v>
          </cell>
          <cell r="F813">
            <v>1</v>
          </cell>
          <cell r="G813">
            <v>8637.5995999999996</v>
          </cell>
          <cell r="H813" t="str">
            <v>04081</v>
          </cell>
          <cell r="I813">
            <v>36597</v>
          </cell>
          <cell r="J813">
            <v>8641.8999999999942</v>
          </cell>
        </row>
        <row r="814">
          <cell r="D814" t="str">
            <v>04081#13.03.2000</v>
          </cell>
          <cell r="E814">
            <v>5.3</v>
          </cell>
          <cell r="F814">
            <v>1</v>
          </cell>
          <cell r="G814">
            <v>8652.2998000000007</v>
          </cell>
          <cell r="H814" t="str">
            <v>04081</v>
          </cell>
          <cell r="I814">
            <v>36598</v>
          </cell>
          <cell r="J814">
            <v>8656.5999999999949</v>
          </cell>
        </row>
        <row r="815">
          <cell r="D815" t="str">
            <v>04081#14.03.2000</v>
          </cell>
          <cell r="E815">
            <v>8</v>
          </cell>
          <cell r="F815">
            <v>1</v>
          </cell>
          <cell r="G815">
            <v>8664.2998000000007</v>
          </cell>
          <cell r="H815" t="str">
            <v>04081</v>
          </cell>
          <cell r="I815">
            <v>36599</v>
          </cell>
          <cell r="J815">
            <v>8668.5999999999949</v>
          </cell>
        </row>
        <row r="816">
          <cell r="D816" t="str">
            <v>04081#15.03.2000</v>
          </cell>
          <cell r="E816">
            <v>3</v>
          </cell>
          <cell r="F816">
            <v>1</v>
          </cell>
          <cell r="G816">
            <v>8681.2998000000007</v>
          </cell>
          <cell r="H816" t="str">
            <v>04081</v>
          </cell>
          <cell r="I816">
            <v>36600</v>
          </cell>
          <cell r="J816">
            <v>8685.5999999999949</v>
          </cell>
        </row>
        <row r="817">
          <cell r="D817" t="str">
            <v>04081#16.03.2000</v>
          </cell>
          <cell r="E817">
            <v>5.9</v>
          </cell>
          <cell r="F817">
            <v>1</v>
          </cell>
          <cell r="G817">
            <v>8695.3994000000002</v>
          </cell>
          <cell r="H817" t="str">
            <v>04081</v>
          </cell>
          <cell r="I817">
            <v>36601</v>
          </cell>
          <cell r="J817">
            <v>8699.6999999999953</v>
          </cell>
        </row>
        <row r="818">
          <cell r="D818" t="str">
            <v>04081#17.03.2000</v>
          </cell>
          <cell r="E818">
            <v>6.5</v>
          </cell>
          <cell r="F818">
            <v>1</v>
          </cell>
          <cell r="G818">
            <v>8708.8994000000002</v>
          </cell>
          <cell r="H818" t="str">
            <v>04081</v>
          </cell>
          <cell r="I818">
            <v>36602</v>
          </cell>
          <cell r="J818">
            <v>8713.1999999999953</v>
          </cell>
        </row>
        <row r="819">
          <cell r="D819" t="str">
            <v>04081#18.03.2000</v>
          </cell>
          <cell r="E819">
            <v>4.0999999999999996</v>
          </cell>
          <cell r="F819">
            <v>1</v>
          </cell>
          <cell r="G819">
            <v>8724.7998000000007</v>
          </cell>
          <cell r="H819" t="str">
            <v>04081</v>
          </cell>
          <cell r="I819">
            <v>36603</v>
          </cell>
          <cell r="J819">
            <v>8729.0999999999949</v>
          </cell>
        </row>
        <row r="820">
          <cell r="D820" t="str">
            <v>04081#19.03.2000</v>
          </cell>
          <cell r="E820">
            <v>3.6</v>
          </cell>
          <cell r="F820">
            <v>1</v>
          </cell>
          <cell r="G820">
            <v>8741.2001999999993</v>
          </cell>
          <cell r="H820" t="str">
            <v>04081</v>
          </cell>
          <cell r="I820">
            <v>36604</v>
          </cell>
          <cell r="J820">
            <v>8745.4999999999945</v>
          </cell>
        </row>
        <row r="821">
          <cell r="D821" t="str">
            <v>04081#20.03.2000</v>
          </cell>
          <cell r="E821">
            <v>3.3</v>
          </cell>
          <cell r="F821">
            <v>1</v>
          </cell>
          <cell r="G821">
            <v>8757.9004000000004</v>
          </cell>
          <cell r="H821" t="str">
            <v>04081</v>
          </cell>
          <cell r="I821">
            <v>36605</v>
          </cell>
          <cell r="J821">
            <v>8762.1999999999953</v>
          </cell>
        </row>
        <row r="822">
          <cell r="D822" t="str">
            <v>04081#21.03.2000</v>
          </cell>
          <cell r="E822">
            <v>4.5999999999999996</v>
          </cell>
          <cell r="F822">
            <v>1</v>
          </cell>
          <cell r="G822">
            <v>8773.3008000000009</v>
          </cell>
          <cell r="H822" t="str">
            <v>04081</v>
          </cell>
          <cell r="I822">
            <v>36606</v>
          </cell>
          <cell r="J822">
            <v>8777.5999999999949</v>
          </cell>
        </row>
        <row r="823">
          <cell r="D823" t="str">
            <v>04081#22.03.2000</v>
          </cell>
          <cell r="E823">
            <v>7</v>
          </cell>
          <cell r="F823">
            <v>1</v>
          </cell>
          <cell r="G823">
            <v>8786.3008000000009</v>
          </cell>
          <cell r="H823" t="str">
            <v>04081</v>
          </cell>
          <cell r="I823">
            <v>36607</v>
          </cell>
          <cell r="J823">
            <v>8790.5999999999949</v>
          </cell>
        </row>
        <row r="824">
          <cell r="D824" t="str">
            <v>04081#23.03.2000</v>
          </cell>
          <cell r="E824">
            <v>10.7</v>
          </cell>
          <cell r="F824">
            <v>1</v>
          </cell>
          <cell r="G824">
            <v>8795.6005999999998</v>
          </cell>
          <cell r="H824" t="str">
            <v>04081</v>
          </cell>
          <cell r="I824">
            <v>36608</v>
          </cell>
          <cell r="J824">
            <v>8799.8999999999942</v>
          </cell>
        </row>
        <row r="825">
          <cell r="D825" t="str">
            <v>04081#24.03.2000</v>
          </cell>
          <cell r="E825">
            <v>11.6</v>
          </cell>
          <cell r="F825">
            <v>1</v>
          </cell>
          <cell r="G825">
            <v>8804.0010000000002</v>
          </cell>
          <cell r="H825" t="str">
            <v>04081</v>
          </cell>
          <cell r="I825">
            <v>36609</v>
          </cell>
          <cell r="J825">
            <v>8808.2999999999938</v>
          </cell>
        </row>
        <row r="826">
          <cell r="D826" t="str">
            <v>04081#25.03.2000</v>
          </cell>
          <cell r="E826">
            <v>8.4</v>
          </cell>
          <cell r="F826">
            <v>1</v>
          </cell>
          <cell r="G826">
            <v>8815.6005999999998</v>
          </cell>
          <cell r="H826" t="str">
            <v>04081</v>
          </cell>
          <cell r="I826">
            <v>36610</v>
          </cell>
          <cell r="J826">
            <v>8819.8999999999942</v>
          </cell>
        </row>
        <row r="827">
          <cell r="D827" t="str">
            <v>04081#26.03.2000</v>
          </cell>
          <cell r="E827">
            <v>6.3</v>
          </cell>
          <cell r="F827">
            <v>1</v>
          </cell>
          <cell r="G827">
            <v>8829.3008000000009</v>
          </cell>
          <cell r="H827" t="str">
            <v>04081</v>
          </cell>
          <cell r="I827">
            <v>36611</v>
          </cell>
          <cell r="J827">
            <v>8833.5999999999949</v>
          </cell>
        </row>
        <row r="828">
          <cell r="D828" t="str">
            <v>04081#27.03.2000</v>
          </cell>
          <cell r="E828">
            <v>4.7</v>
          </cell>
          <cell r="F828">
            <v>1</v>
          </cell>
          <cell r="G828">
            <v>8844.6005999999998</v>
          </cell>
          <cell r="H828" t="str">
            <v>04081</v>
          </cell>
          <cell r="I828">
            <v>36612</v>
          </cell>
          <cell r="J828">
            <v>8848.8999999999942</v>
          </cell>
        </row>
        <row r="829">
          <cell r="D829" t="str">
            <v>04081#28.03.2000</v>
          </cell>
          <cell r="E829">
            <v>4.9000000000000004</v>
          </cell>
          <cell r="F829">
            <v>1</v>
          </cell>
          <cell r="G829">
            <v>8859.7001999999993</v>
          </cell>
          <cell r="H829" t="str">
            <v>04081</v>
          </cell>
          <cell r="I829">
            <v>36613</v>
          </cell>
          <cell r="J829">
            <v>8863.9999999999945</v>
          </cell>
        </row>
        <row r="830">
          <cell r="D830" t="str">
            <v>04081#29.03.2000</v>
          </cell>
          <cell r="E830">
            <v>7.5</v>
          </cell>
          <cell r="F830">
            <v>1</v>
          </cell>
          <cell r="G830">
            <v>8872.2001999999993</v>
          </cell>
          <cell r="H830" t="str">
            <v>04081</v>
          </cell>
          <cell r="I830">
            <v>36614</v>
          </cell>
          <cell r="J830">
            <v>8876.4999999999945</v>
          </cell>
        </row>
        <row r="831">
          <cell r="D831" t="str">
            <v>04081#30.03.2000</v>
          </cell>
          <cell r="E831">
            <v>2.2999999999999998</v>
          </cell>
          <cell r="F831">
            <v>1</v>
          </cell>
          <cell r="G831">
            <v>8889.9004000000004</v>
          </cell>
          <cell r="H831" t="str">
            <v>04081</v>
          </cell>
          <cell r="I831">
            <v>36615</v>
          </cell>
          <cell r="J831">
            <v>8894.1999999999953</v>
          </cell>
        </row>
        <row r="832">
          <cell r="D832" t="str">
            <v>04081#31.03.2000</v>
          </cell>
          <cell r="E832">
            <v>4.2</v>
          </cell>
          <cell r="F832">
            <v>1</v>
          </cell>
          <cell r="G832">
            <v>8905.7001999999993</v>
          </cell>
          <cell r="H832" t="str">
            <v>04081</v>
          </cell>
          <cell r="I832">
            <v>36616</v>
          </cell>
          <cell r="J832">
            <v>8909.9999999999945</v>
          </cell>
        </row>
        <row r="833">
          <cell r="D833" t="str">
            <v>04081#01.04.2000</v>
          </cell>
          <cell r="E833">
            <v>3.8</v>
          </cell>
          <cell r="F833">
            <v>1</v>
          </cell>
          <cell r="G833">
            <v>8921.9004000000004</v>
          </cell>
          <cell r="H833" t="str">
            <v>04081</v>
          </cell>
          <cell r="I833">
            <v>36617</v>
          </cell>
          <cell r="J833">
            <v>8926.1999999999953</v>
          </cell>
        </row>
        <row r="834">
          <cell r="D834" t="str">
            <v>04081#02.04.2000</v>
          </cell>
          <cell r="E834">
            <v>6.7</v>
          </cell>
          <cell r="F834">
            <v>1</v>
          </cell>
          <cell r="G834">
            <v>8935.2001999999993</v>
          </cell>
          <cell r="H834" t="str">
            <v>04081</v>
          </cell>
          <cell r="I834">
            <v>36618</v>
          </cell>
          <cell r="J834">
            <v>8939.4999999999945</v>
          </cell>
        </row>
        <row r="835">
          <cell r="D835" t="str">
            <v>04081#03.04.2000</v>
          </cell>
          <cell r="E835">
            <v>11.9</v>
          </cell>
          <cell r="F835">
            <v>1</v>
          </cell>
          <cell r="G835">
            <v>8943.2998000000007</v>
          </cell>
          <cell r="H835" t="str">
            <v>04081</v>
          </cell>
          <cell r="I835">
            <v>36619</v>
          </cell>
          <cell r="J835">
            <v>8947.5999999999949</v>
          </cell>
        </row>
        <row r="836">
          <cell r="D836" t="str">
            <v>04081#04.04.2000</v>
          </cell>
          <cell r="E836">
            <v>9.6</v>
          </cell>
          <cell r="F836">
            <v>1</v>
          </cell>
          <cell r="G836">
            <v>8953.7001999999993</v>
          </cell>
          <cell r="H836" t="str">
            <v>04081</v>
          </cell>
          <cell r="I836">
            <v>36620</v>
          </cell>
          <cell r="J836">
            <v>8957.9999999999945</v>
          </cell>
        </row>
        <row r="837">
          <cell r="D837" t="str">
            <v>04081#05.04.2000</v>
          </cell>
          <cell r="E837">
            <v>7.4</v>
          </cell>
          <cell r="F837">
            <v>1</v>
          </cell>
          <cell r="G837">
            <v>8966.2998000000007</v>
          </cell>
          <cell r="H837" t="str">
            <v>04081</v>
          </cell>
          <cell r="I837">
            <v>36621</v>
          </cell>
          <cell r="J837">
            <v>8970.5999999999949</v>
          </cell>
        </row>
        <row r="838">
          <cell r="D838" t="str">
            <v>04081#06.04.2000</v>
          </cell>
          <cell r="E838">
            <v>1.9</v>
          </cell>
          <cell r="F838">
            <v>1</v>
          </cell>
          <cell r="G838">
            <v>8984.3994000000002</v>
          </cell>
          <cell r="H838" t="str">
            <v>04081</v>
          </cell>
          <cell r="I838">
            <v>36622</v>
          </cell>
          <cell r="J838">
            <v>8988.6999999999953</v>
          </cell>
        </row>
        <row r="839">
          <cell r="D839" t="str">
            <v>04081#07.04.2000</v>
          </cell>
          <cell r="E839">
            <v>6</v>
          </cell>
          <cell r="F839">
            <v>1</v>
          </cell>
          <cell r="G839">
            <v>8998.3994000000002</v>
          </cell>
          <cell r="H839" t="str">
            <v>04081</v>
          </cell>
          <cell r="I839">
            <v>36623</v>
          </cell>
          <cell r="J839">
            <v>9002.6999999999953</v>
          </cell>
        </row>
        <row r="840">
          <cell r="D840" t="str">
            <v>04081#08.04.2000</v>
          </cell>
          <cell r="E840">
            <v>5.6</v>
          </cell>
          <cell r="F840">
            <v>1</v>
          </cell>
          <cell r="G840">
            <v>9012.7998000000007</v>
          </cell>
          <cell r="H840" t="str">
            <v>04081</v>
          </cell>
          <cell r="I840">
            <v>36624</v>
          </cell>
          <cell r="J840">
            <v>9017.0999999999949</v>
          </cell>
        </row>
        <row r="841">
          <cell r="D841" t="str">
            <v>04081#09.04.2000</v>
          </cell>
          <cell r="E841">
            <v>8</v>
          </cell>
          <cell r="F841">
            <v>1</v>
          </cell>
          <cell r="G841">
            <v>9024.7998000000007</v>
          </cell>
          <cell r="H841" t="str">
            <v>04081</v>
          </cell>
          <cell r="I841">
            <v>36625</v>
          </cell>
          <cell r="J841">
            <v>9029.0999999999949</v>
          </cell>
        </row>
        <row r="842">
          <cell r="D842" t="str">
            <v>04081#10.04.2000</v>
          </cell>
          <cell r="E842">
            <v>7.8</v>
          </cell>
          <cell r="F842">
            <v>1</v>
          </cell>
          <cell r="G842">
            <v>9037</v>
          </cell>
          <cell r="H842" t="str">
            <v>04081</v>
          </cell>
          <cell r="I842">
            <v>36626</v>
          </cell>
          <cell r="J842">
            <v>9041.2999999999956</v>
          </cell>
        </row>
        <row r="843">
          <cell r="D843" t="str">
            <v>04081#11.04.2000</v>
          </cell>
          <cell r="E843">
            <v>6.6</v>
          </cell>
          <cell r="F843">
            <v>1</v>
          </cell>
          <cell r="G843">
            <v>9050.4004000000004</v>
          </cell>
          <cell r="H843" t="str">
            <v>04081</v>
          </cell>
          <cell r="I843">
            <v>36627</v>
          </cell>
          <cell r="J843">
            <v>9054.6999999999953</v>
          </cell>
        </row>
        <row r="844">
          <cell r="D844" t="str">
            <v>04081#12.04.2000</v>
          </cell>
          <cell r="E844">
            <v>4.5</v>
          </cell>
          <cell r="F844">
            <v>1</v>
          </cell>
          <cell r="G844">
            <v>9065.9004000000004</v>
          </cell>
          <cell r="H844" t="str">
            <v>04081</v>
          </cell>
          <cell r="I844">
            <v>36628</v>
          </cell>
          <cell r="J844">
            <v>9070.1999999999953</v>
          </cell>
        </row>
        <row r="845">
          <cell r="D845" t="str">
            <v>04081#13.04.2000</v>
          </cell>
          <cell r="E845">
            <v>7.4</v>
          </cell>
          <cell r="F845">
            <v>1</v>
          </cell>
          <cell r="G845">
            <v>9078.5</v>
          </cell>
          <cell r="H845" t="str">
            <v>04081</v>
          </cell>
          <cell r="I845">
            <v>36629</v>
          </cell>
          <cell r="J845">
            <v>9082.7999999999956</v>
          </cell>
        </row>
        <row r="846">
          <cell r="D846" t="str">
            <v>04081#14.04.2000</v>
          </cell>
          <cell r="E846">
            <v>9.1999999999999993</v>
          </cell>
          <cell r="F846">
            <v>1</v>
          </cell>
          <cell r="G846">
            <v>9089.2998000000007</v>
          </cell>
          <cell r="H846" t="str">
            <v>04081</v>
          </cell>
          <cell r="I846">
            <v>36630</v>
          </cell>
          <cell r="J846">
            <v>9093.5999999999949</v>
          </cell>
        </row>
        <row r="847">
          <cell r="D847" t="str">
            <v>04081#15.04.2000</v>
          </cell>
          <cell r="E847">
            <v>8</v>
          </cell>
          <cell r="F847">
            <v>1</v>
          </cell>
          <cell r="G847">
            <v>9101.2998000000007</v>
          </cell>
          <cell r="H847" t="str">
            <v>04081</v>
          </cell>
          <cell r="I847">
            <v>36631</v>
          </cell>
          <cell r="J847">
            <v>9105.5999999999949</v>
          </cell>
        </row>
        <row r="848">
          <cell r="D848" t="str">
            <v>04081#16.04.2000</v>
          </cell>
          <cell r="E848">
            <v>10.6</v>
          </cell>
          <cell r="F848">
            <v>1</v>
          </cell>
          <cell r="G848">
            <v>9110.7001999999993</v>
          </cell>
          <cell r="H848" t="str">
            <v>04081</v>
          </cell>
          <cell r="I848">
            <v>36632</v>
          </cell>
          <cell r="J848">
            <v>9114.9999999999945</v>
          </cell>
        </row>
        <row r="849">
          <cell r="D849" t="str">
            <v>04081#17.04.2000</v>
          </cell>
          <cell r="E849">
            <v>10.199999999999999</v>
          </cell>
          <cell r="F849">
            <v>1</v>
          </cell>
          <cell r="G849">
            <v>9120.5</v>
          </cell>
          <cell r="H849" t="str">
            <v>04081</v>
          </cell>
          <cell r="I849">
            <v>36633</v>
          </cell>
          <cell r="J849">
            <v>9124.7999999999938</v>
          </cell>
        </row>
        <row r="850">
          <cell r="D850" t="str">
            <v>04081#18.04.2000</v>
          </cell>
          <cell r="E850">
            <v>11.1</v>
          </cell>
          <cell r="F850">
            <v>1</v>
          </cell>
          <cell r="G850">
            <v>9129.4004000000004</v>
          </cell>
          <cell r="H850" t="str">
            <v>04081</v>
          </cell>
          <cell r="I850">
            <v>36634</v>
          </cell>
          <cell r="J850">
            <v>9133.6999999999935</v>
          </cell>
        </row>
        <row r="851">
          <cell r="D851" t="str">
            <v>04081#19.04.2000</v>
          </cell>
          <cell r="E851">
            <v>9.4</v>
          </cell>
          <cell r="F851">
            <v>1</v>
          </cell>
          <cell r="G851">
            <v>9140</v>
          </cell>
          <cell r="H851" t="str">
            <v>04081</v>
          </cell>
          <cell r="I851">
            <v>36635</v>
          </cell>
          <cell r="J851">
            <v>9144.2999999999938</v>
          </cell>
        </row>
        <row r="852">
          <cell r="D852" t="str">
            <v>04081#20.04.2000</v>
          </cell>
          <cell r="E852">
            <v>11.6</v>
          </cell>
          <cell r="F852">
            <v>1</v>
          </cell>
          <cell r="G852">
            <v>9148.4004000000004</v>
          </cell>
          <cell r="H852" t="str">
            <v>04081</v>
          </cell>
          <cell r="I852">
            <v>36636</v>
          </cell>
          <cell r="J852">
            <v>9152.6999999999935</v>
          </cell>
        </row>
        <row r="853">
          <cell r="D853" t="str">
            <v>04081#21.04.2000</v>
          </cell>
          <cell r="E853">
            <v>15.6</v>
          </cell>
          <cell r="F853">
            <v>1</v>
          </cell>
          <cell r="G853">
            <v>9152.8008000000009</v>
          </cell>
          <cell r="H853" t="str">
            <v>04081</v>
          </cell>
          <cell r="I853">
            <v>36637</v>
          </cell>
          <cell r="J853">
            <v>9152.6999999999935</v>
          </cell>
        </row>
        <row r="854">
          <cell r="D854" t="str">
            <v>04081#22.04.2000</v>
          </cell>
          <cell r="E854">
            <v>18.3</v>
          </cell>
          <cell r="F854">
            <v>1</v>
          </cell>
          <cell r="G854">
            <v>9154.5010000000002</v>
          </cell>
          <cell r="H854" t="str">
            <v>04081</v>
          </cell>
          <cell r="I854">
            <v>36638</v>
          </cell>
          <cell r="J854">
            <v>9152.6999999999935</v>
          </cell>
        </row>
        <row r="855">
          <cell r="D855" t="str">
            <v>04081#23.04.2000</v>
          </cell>
          <cell r="E855">
            <v>18.100000000000001</v>
          </cell>
          <cell r="F855">
            <v>1</v>
          </cell>
          <cell r="G855">
            <v>9156.4014000000006</v>
          </cell>
          <cell r="H855" t="str">
            <v>04081</v>
          </cell>
          <cell r="I855">
            <v>36639</v>
          </cell>
          <cell r="J855">
            <v>9152.6999999999935</v>
          </cell>
        </row>
        <row r="856">
          <cell r="D856" t="str">
            <v>04081#24.04.2000</v>
          </cell>
          <cell r="E856">
            <v>10.199999999999999</v>
          </cell>
          <cell r="F856">
            <v>1</v>
          </cell>
          <cell r="G856">
            <v>9166.2011999999995</v>
          </cell>
          <cell r="H856" t="str">
            <v>04081</v>
          </cell>
          <cell r="I856">
            <v>36640</v>
          </cell>
          <cell r="J856">
            <v>9162.4999999999927</v>
          </cell>
        </row>
        <row r="857">
          <cell r="D857" t="str">
            <v>04081#25.04.2000</v>
          </cell>
          <cell r="E857">
            <v>11.5</v>
          </cell>
          <cell r="F857">
            <v>1</v>
          </cell>
          <cell r="G857">
            <v>9174.7011999999995</v>
          </cell>
          <cell r="H857" t="str">
            <v>04081</v>
          </cell>
          <cell r="I857">
            <v>36641</v>
          </cell>
          <cell r="J857">
            <v>9170.9999999999927</v>
          </cell>
        </row>
        <row r="858">
          <cell r="D858" t="str">
            <v>04081#26.04.2000</v>
          </cell>
          <cell r="E858">
            <v>16.600000000000001</v>
          </cell>
          <cell r="F858">
            <v>0</v>
          </cell>
          <cell r="G858">
            <v>9174.7011999999995</v>
          </cell>
          <cell r="H858" t="str">
            <v>04081</v>
          </cell>
          <cell r="I858">
            <v>36642</v>
          </cell>
          <cell r="J858">
            <v>9170.9999999999927</v>
          </cell>
        </row>
        <row r="859">
          <cell r="D859" t="str">
            <v>04081#27.04.2000</v>
          </cell>
          <cell r="E859">
            <v>17.600000000000001</v>
          </cell>
          <cell r="F859">
            <v>0</v>
          </cell>
          <cell r="G859">
            <v>9174.7011999999995</v>
          </cell>
          <cell r="H859" t="str">
            <v>04081</v>
          </cell>
          <cell r="I859">
            <v>36643</v>
          </cell>
          <cell r="J859">
            <v>9170.9999999999927</v>
          </cell>
        </row>
        <row r="860">
          <cell r="D860" t="str">
            <v>04081#28.04.2000</v>
          </cell>
          <cell r="E860">
            <v>18.600000000000001</v>
          </cell>
          <cell r="F860">
            <v>0</v>
          </cell>
          <cell r="G860">
            <v>9174.7011999999995</v>
          </cell>
          <cell r="H860" t="str">
            <v>04081</v>
          </cell>
          <cell r="I860">
            <v>36644</v>
          </cell>
          <cell r="J860">
            <v>9170.9999999999927</v>
          </cell>
        </row>
        <row r="861">
          <cell r="D861" t="str">
            <v>04081#29.04.2000</v>
          </cell>
          <cell r="E861">
            <v>15.6</v>
          </cell>
          <cell r="F861">
            <v>0</v>
          </cell>
          <cell r="G861">
            <v>9174.7011999999995</v>
          </cell>
          <cell r="H861" t="str">
            <v>04081</v>
          </cell>
          <cell r="I861">
            <v>36645</v>
          </cell>
          <cell r="J861">
            <v>9170.9999999999927</v>
          </cell>
        </row>
        <row r="862">
          <cell r="D862" t="str">
            <v>04081#30.04.2000</v>
          </cell>
          <cell r="E862">
            <v>16.2</v>
          </cell>
          <cell r="F862">
            <v>0</v>
          </cell>
          <cell r="G862">
            <v>9174.7011999999995</v>
          </cell>
          <cell r="H862" t="str">
            <v>04081</v>
          </cell>
          <cell r="I862">
            <v>36646</v>
          </cell>
          <cell r="J862">
            <v>9170.9999999999927</v>
          </cell>
        </row>
        <row r="863">
          <cell r="D863" t="str">
            <v>04081#01.05.2000</v>
          </cell>
          <cell r="E863">
            <v>15.3</v>
          </cell>
          <cell r="F863">
            <v>0</v>
          </cell>
          <cell r="G863">
            <v>9174.7011999999995</v>
          </cell>
          <cell r="H863" t="str">
            <v>04081</v>
          </cell>
          <cell r="I863">
            <v>36647</v>
          </cell>
          <cell r="J863">
            <v>9170.9999999999927</v>
          </cell>
        </row>
        <row r="864">
          <cell r="D864" t="str">
            <v>04081#02.05.2000</v>
          </cell>
          <cell r="E864">
            <v>16.2</v>
          </cell>
          <cell r="F864">
            <v>0</v>
          </cell>
          <cell r="G864">
            <v>9174.7011999999995</v>
          </cell>
          <cell r="H864" t="str">
            <v>04081</v>
          </cell>
          <cell r="I864">
            <v>36648</v>
          </cell>
          <cell r="J864">
            <v>9170.9999999999927</v>
          </cell>
        </row>
        <row r="865">
          <cell r="D865" t="str">
            <v>04081#03.05.2000</v>
          </cell>
          <cell r="E865">
            <v>17</v>
          </cell>
          <cell r="F865">
            <v>0</v>
          </cell>
          <cell r="G865">
            <v>9174.7011999999995</v>
          </cell>
          <cell r="H865" t="str">
            <v>04081</v>
          </cell>
          <cell r="I865">
            <v>36649</v>
          </cell>
          <cell r="J865">
            <v>9170.9999999999927</v>
          </cell>
        </row>
        <row r="866">
          <cell r="D866" t="str">
            <v>04081#04.05.2000</v>
          </cell>
          <cell r="E866">
            <v>14.9</v>
          </cell>
          <cell r="F866">
            <v>1</v>
          </cell>
          <cell r="G866">
            <v>9179.8008000000009</v>
          </cell>
          <cell r="H866" t="str">
            <v>04081</v>
          </cell>
          <cell r="I866">
            <v>36650</v>
          </cell>
          <cell r="J866">
            <v>9176.0999999999931</v>
          </cell>
        </row>
        <row r="867">
          <cell r="D867" t="str">
            <v>04081#05.05.2000</v>
          </cell>
          <cell r="E867">
            <v>15</v>
          </cell>
          <cell r="F867">
            <v>0</v>
          </cell>
          <cell r="G867">
            <v>9179.8008000000009</v>
          </cell>
          <cell r="H867" t="str">
            <v>04081</v>
          </cell>
          <cell r="I867">
            <v>36651</v>
          </cell>
          <cell r="J867">
            <v>9181.0999999999931</v>
          </cell>
        </row>
        <row r="868">
          <cell r="D868" t="str">
            <v>04081#06.05.2000</v>
          </cell>
          <cell r="E868">
            <v>18.8</v>
          </cell>
          <cell r="F868">
            <v>0</v>
          </cell>
          <cell r="G868">
            <v>9179.8008000000009</v>
          </cell>
          <cell r="H868" t="str">
            <v>04081</v>
          </cell>
          <cell r="I868">
            <v>36652</v>
          </cell>
          <cell r="J868">
            <v>9181.0999999999931</v>
          </cell>
        </row>
        <row r="869">
          <cell r="D869" t="str">
            <v>04081#07.05.2000</v>
          </cell>
          <cell r="E869">
            <v>17.600000000000001</v>
          </cell>
          <cell r="F869">
            <v>0</v>
          </cell>
          <cell r="G869">
            <v>9179.8008000000009</v>
          </cell>
          <cell r="H869" t="str">
            <v>04081</v>
          </cell>
          <cell r="I869">
            <v>36653</v>
          </cell>
          <cell r="J869">
            <v>9181.0999999999931</v>
          </cell>
        </row>
        <row r="870">
          <cell r="D870" t="str">
            <v>04081#08.05.2000</v>
          </cell>
          <cell r="E870">
            <v>16.899999999999999</v>
          </cell>
          <cell r="F870">
            <v>0</v>
          </cell>
          <cell r="G870">
            <v>9179.8008000000009</v>
          </cell>
          <cell r="H870" t="str">
            <v>04081</v>
          </cell>
          <cell r="I870">
            <v>36654</v>
          </cell>
          <cell r="J870">
            <v>9181.0999999999931</v>
          </cell>
        </row>
        <row r="871">
          <cell r="D871" t="str">
            <v>04081#09.05.2000</v>
          </cell>
          <cell r="E871">
            <v>18.3</v>
          </cell>
          <cell r="F871">
            <v>0</v>
          </cell>
          <cell r="G871">
            <v>9179.8008000000009</v>
          </cell>
          <cell r="H871" t="str">
            <v>04081</v>
          </cell>
          <cell r="I871">
            <v>36655</v>
          </cell>
          <cell r="J871">
            <v>9181.0999999999931</v>
          </cell>
        </row>
        <row r="872">
          <cell r="D872" t="str">
            <v>04081#10.05.2000</v>
          </cell>
          <cell r="E872">
            <v>20.9</v>
          </cell>
          <cell r="F872">
            <v>0</v>
          </cell>
          <cell r="G872">
            <v>9179.8008000000009</v>
          </cell>
          <cell r="H872" t="str">
            <v>04081</v>
          </cell>
          <cell r="I872">
            <v>36656</v>
          </cell>
          <cell r="J872">
            <v>9181.0999999999931</v>
          </cell>
        </row>
        <row r="873">
          <cell r="D873" t="str">
            <v>04081#11.05.2000</v>
          </cell>
          <cell r="E873">
            <v>21.9</v>
          </cell>
          <cell r="F873">
            <v>0</v>
          </cell>
          <cell r="G873">
            <v>9179.8008000000009</v>
          </cell>
          <cell r="H873" t="str">
            <v>04081</v>
          </cell>
          <cell r="I873">
            <v>36657</v>
          </cell>
          <cell r="J873">
            <v>9181.0999999999931</v>
          </cell>
        </row>
        <row r="874">
          <cell r="D874" t="str">
            <v>04081#12.05.2000</v>
          </cell>
          <cell r="E874">
            <v>17.399999999999999</v>
          </cell>
          <cell r="F874">
            <v>0</v>
          </cell>
          <cell r="G874">
            <v>9179.8008000000009</v>
          </cell>
          <cell r="H874" t="str">
            <v>04081</v>
          </cell>
          <cell r="I874">
            <v>36658</v>
          </cell>
          <cell r="J874">
            <v>9181.0999999999931</v>
          </cell>
        </row>
        <row r="875">
          <cell r="D875" t="str">
            <v>04081#13.05.2000</v>
          </cell>
          <cell r="E875">
            <v>15.6</v>
          </cell>
          <cell r="F875">
            <v>0</v>
          </cell>
          <cell r="G875">
            <v>9179.8008000000009</v>
          </cell>
          <cell r="H875" t="str">
            <v>04081</v>
          </cell>
          <cell r="I875">
            <v>36659</v>
          </cell>
          <cell r="J875">
            <v>9181.0999999999931</v>
          </cell>
        </row>
        <row r="876">
          <cell r="D876" t="str">
            <v>04081#14.05.2000</v>
          </cell>
          <cell r="E876">
            <v>18.5</v>
          </cell>
          <cell r="F876">
            <v>0</v>
          </cell>
          <cell r="G876">
            <v>9179.8008000000009</v>
          </cell>
          <cell r="H876" t="str">
            <v>04081</v>
          </cell>
          <cell r="I876">
            <v>36660</v>
          </cell>
          <cell r="J876">
            <v>9181.0999999999931</v>
          </cell>
        </row>
        <row r="877">
          <cell r="D877" t="str">
            <v>04081#15.05.2000</v>
          </cell>
          <cell r="E877">
            <v>18.8</v>
          </cell>
          <cell r="F877">
            <v>0</v>
          </cell>
          <cell r="G877">
            <v>9179.8008000000009</v>
          </cell>
          <cell r="H877" t="str">
            <v>04081</v>
          </cell>
          <cell r="I877">
            <v>36661</v>
          </cell>
          <cell r="J877">
            <v>9181.0999999999931</v>
          </cell>
        </row>
        <row r="878">
          <cell r="D878" t="str">
            <v>04081#16.05.2000</v>
          </cell>
          <cell r="E878">
            <v>20.2</v>
          </cell>
          <cell r="F878">
            <v>0</v>
          </cell>
          <cell r="G878">
            <v>9179.8008000000009</v>
          </cell>
          <cell r="H878" t="str">
            <v>04081</v>
          </cell>
          <cell r="I878">
            <v>36662</v>
          </cell>
          <cell r="J878">
            <v>9181.0999999999931</v>
          </cell>
        </row>
        <row r="879">
          <cell r="D879" t="str">
            <v>04081#17.05.2000</v>
          </cell>
          <cell r="E879">
            <v>20</v>
          </cell>
          <cell r="F879">
            <v>0</v>
          </cell>
          <cell r="G879">
            <v>9179.8008000000009</v>
          </cell>
          <cell r="H879" t="str">
            <v>04081</v>
          </cell>
          <cell r="I879">
            <v>36663</v>
          </cell>
          <cell r="J879">
            <v>9181.0999999999931</v>
          </cell>
        </row>
        <row r="880">
          <cell r="D880" t="str">
            <v>04081#18.05.2000</v>
          </cell>
          <cell r="E880">
            <v>12.5</v>
          </cell>
          <cell r="F880">
            <v>1</v>
          </cell>
          <cell r="G880">
            <v>9187.3008000000009</v>
          </cell>
          <cell r="H880" t="str">
            <v>04081</v>
          </cell>
          <cell r="I880">
            <v>36664</v>
          </cell>
          <cell r="J880">
            <v>9188.5999999999931</v>
          </cell>
        </row>
        <row r="881">
          <cell r="D881" t="str">
            <v>04081#19.05.2000</v>
          </cell>
          <cell r="E881">
            <v>10.7</v>
          </cell>
          <cell r="F881">
            <v>1</v>
          </cell>
          <cell r="G881">
            <v>9196.6005999999998</v>
          </cell>
          <cell r="H881" t="str">
            <v>04081</v>
          </cell>
          <cell r="I881">
            <v>36665</v>
          </cell>
          <cell r="J881">
            <v>9197.8999999999924</v>
          </cell>
        </row>
        <row r="882">
          <cell r="D882" t="str">
            <v>04081#20.05.2000</v>
          </cell>
          <cell r="E882">
            <v>8.9</v>
          </cell>
          <cell r="F882">
            <v>1</v>
          </cell>
          <cell r="G882">
            <v>9207.7001999999993</v>
          </cell>
          <cell r="H882" t="str">
            <v>04081</v>
          </cell>
          <cell r="I882">
            <v>36666</v>
          </cell>
          <cell r="J882">
            <v>9208.9999999999927</v>
          </cell>
        </row>
        <row r="883">
          <cell r="D883" t="str">
            <v>04081#21.05.2000</v>
          </cell>
          <cell r="E883">
            <v>11.7</v>
          </cell>
          <cell r="F883">
            <v>1</v>
          </cell>
          <cell r="G883">
            <v>9216</v>
          </cell>
          <cell r="H883" t="str">
            <v>04081</v>
          </cell>
          <cell r="I883">
            <v>36667</v>
          </cell>
          <cell r="J883">
            <v>9217.299999999992</v>
          </cell>
        </row>
        <row r="884">
          <cell r="D884" t="str">
            <v>04081#22.05.2000</v>
          </cell>
          <cell r="E884">
            <v>9.9</v>
          </cell>
          <cell r="F884">
            <v>1</v>
          </cell>
          <cell r="G884">
            <v>9226.0995999999996</v>
          </cell>
          <cell r="H884" t="str">
            <v>04081</v>
          </cell>
          <cell r="I884">
            <v>36668</v>
          </cell>
          <cell r="J884">
            <v>9227.3999999999924</v>
          </cell>
        </row>
        <row r="885">
          <cell r="D885" t="str">
            <v>04081#23.05.2000</v>
          </cell>
          <cell r="E885">
            <v>13</v>
          </cell>
          <cell r="F885">
            <v>1</v>
          </cell>
          <cell r="G885">
            <v>9233.0995999999996</v>
          </cell>
          <cell r="H885" t="str">
            <v>04081</v>
          </cell>
          <cell r="I885">
            <v>36669</v>
          </cell>
          <cell r="J885">
            <v>9234.3999999999924</v>
          </cell>
        </row>
        <row r="886">
          <cell r="D886" t="str">
            <v>04081#24.05.2000</v>
          </cell>
          <cell r="E886">
            <v>16</v>
          </cell>
          <cell r="F886">
            <v>0</v>
          </cell>
          <cell r="G886">
            <v>9233.0995999999996</v>
          </cell>
          <cell r="H886" t="str">
            <v>04081</v>
          </cell>
          <cell r="I886">
            <v>36670</v>
          </cell>
          <cell r="J886">
            <v>9234.3999999999924</v>
          </cell>
        </row>
        <row r="887">
          <cell r="D887" t="str">
            <v>04081#25.05.2000</v>
          </cell>
          <cell r="E887">
            <v>16.7</v>
          </cell>
          <cell r="F887">
            <v>0</v>
          </cell>
          <cell r="G887">
            <v>9233.0995999999996</v>
          </cell>
          <cell r="H887" t="str">
            <v>04081</v>
          </cell>
          <cell r="I887">
            <v>36671</v>
          </cell>
          <cell r="J887">
            <v>9234.3999999999924</v>
          </cell>
        </row>
        <row r="888">
          <cell r="D888" t="str">
            <v>04081#26.05.2000</v>
          </cell>
          <cell r="E888">
            <v>18.2</v>
          </cell>
          <cell r="F888">
            <v>0</v>
          </cell>
          <cell r="G888">
            <v>9233.0995999999996</v>
          </cell>
          <cell r="H888" t="str">
            <v>04081</v>
          </cell>
          <cell r="I888">
            <v>36672</v>
          </cell>
          <cell r="J888">
            <v>9234.3999999999924</v>
          </cell>
        </row>
        <row r="889">
          <cell r="D889" t="str">
            <v>04081#27.05.2000</v>
          </cell>
          <cell r="E889">
            <v>12.2</v>
          </cell>
          <cell r="F889">
            <v>1</v>
          </cell>
          <cell r="G889">
            <v>9240.8994000000002</v>
          </cell>
          <cell r="H889" t="str">
            <v>04081</v>
          </cell>
          <cell r="I889">
            <v>36673</v>
          </cell>
          <cell r="J889">
            <v>9242.1999999999916</v>
          </cell>
        </row>
        <row r="890">
          <cell r="D890" t="str">
            <v>04081#28.05.2000</v>
          </cell>
          <cell r="E890">
            <v>12.3</v>
          </cell>
          <cell r="F890">
            <v>1</v>
          </cell>
          <cell r="G890">
            <v>9248.5995999999996</v>
          </cell>
          <cell r="H890" t="str">
            <v>04081</v>
          </cell>
          <cell r="I890">
            <v>36674</v>
          </cell>
          <cell r="J890">
            <v>9249.8999999999924</v>
          </cell>
        </row>
        <row r="891">
          <cell r="D891" t="str">
            <v>04081#29.05.2000</v>
          </cell>
          <cell r="E891">
            <v>10</v>
          </cell>
          <cell r="F891">
            <v>1</v>
          </cell>
          <cell r="G891">
            <v>9258.5995999999996</v>
          </cell>
          <cell r="H891" t="str">
            <v>04081</v>
          </cell>
          <cell r="I891">
            <v>36675</v>
          </cell>
          <cell r="J891">
            <v>9259.8999999999924</v>
          </cell>
        </row>
        <row r="892">
          <cell r="D892" t="str">
            <v>04081#30.05.2000</v>
          </cell>
          <cell r="E892">
            <v>11.1</v>
          </cell>
          <cell r="F892">
            <v>1</v>
          </cell>
          <cell r="G892">
            <v>9267.5</v>
          </cell>
          <cell r="H892" t="str">
            <v>04081</v>
          </cell>
          <cell r="I892">
            <v>36676</v>
          </cell>
          <cell r="J892">
            <v>9268.799999999992</v>
          </cell>
        </row>
        <row r="893">
          <cell r="D893" t="str">
            <v>04081#31.05.2000</v>
          </cell>
          <cell r="E893">
            <v>10.6</v>
          </cell>
          <cell r="F893">
            <v>1</v>
          </cell>
          <cell r="G893">
            <v>9276.9004000000004</v>
          </cell>
          <cell r="H893" t="str">
            <v>04081</v>
          </cell>
          <cell r="I893">
            <v>36677</v>
          </cell>
          <cell r="J893">
            <v>9278.1999999999916</v>
          </cell>
        </row>
        <row r="894">
          <cell r="D894" t="str">
            <v>04081#01.06.2000</v>
          </cell>
          <cell r="E894">
            <v>16.2</v>
          </cell>
          <cell r="F894">
            <v>0</v>
          </cell>
          <cell r="G894">
            <v>9276.9004000000004</v>
          </cell>
          <cell r="H894" t="str">
            <v>04081</v>
          </cell>
          <cell r="I894">
            <v>36678</v>
          </cell>
          <cell r="J894">
            <v>9278.1999999999916</v>
          </cell>
        </row>
        <row r="895">
          <cell r="D895" t="str">
            <v>04081#02.06.2000</v>
          </cell>
          <cell r="E895">
            <v>21.1</v>
          </cell>
          <cell r="F895">
            <v>0</v>
          </cell>
          <cell r="G895">
            <v>9276.9004000000004</v>
          </cell>
          <cell r="H895" t="str">
            <v>04081</v>
          </cell>
          <cell r="I895">
            <v>36679</v>
          </cell>
          <cell r="J895">
            <v>9278.1999999999916</v>
          </cell>
        </row>
        <row r="896">
          <cell r="D896" t="str">
            <v>04081#03.06.2000</v>
          </cell>
          <cell r="E896">
            <v>24.2</v>
          </cell>
          <cell r="F896">
            <v>0</v>
          </cell>
          <cell r="G896">
            <v>9276.9004000000004</v>
          </cell>
          <cell r="H896" t="str">
            <v>04081</v>
          </cell>
          <cell r="I896">
            <v>36680</v>
          </cell>
          <cell r="J896">
            <v>9278.1999999999916</v>
          </cell>
        </row>
        <row r="897">
          <cell r="D897" t="str">
            <v>04081#04.06.2000</v>
          </cell>
          <cell r="E897">
            <v>21.2</v>
          </cell>
          <cell r="F897">
            <v>0</v>
          </cell>
          <cell r="G897">
            <v>9276.9004000000004</v>
          </cell>
          <cell r="H897" t="str">
            <v>04081</v>
          </cell>
          <cell r="I897">
            <v>36681</v>
          </cell>
          <cell r="J897">
            <v>9278.1999999999916</v>
          </cell>
        </row>
        <row r="898">
          <cell r="D898" t="str">
            <v>04081#05.06.2000</v>
          </cell>
          <cell r="E898">
            <v>20.399999999999999</v>
          </cell>
          <cell r="F898">
            <v>0</v>
          </cell>
          <cell r="G898">
            <v>9276.9004000000004</v>
          </cell>
          <cell r="H898" t="str">
            <v>04081</v>
          </cell>
          <cell r="I898">
            <v>36682</v>
          </cell>
          <cell r="J898">
            <v>9278.1999999999916</v>
          </cell>
        </row>
        <row r="899">
          <cell r="D899" t="str">
            <v>04081#06.06.2000</v>
          </cell>
          <cell r="E899">
            <v>13.8</v>
          </cell>
          <cell r="F899">
            <v>1</v>
          </cell>
          <cell r="G899">
            <v>9283.1005999999998</v>
          </cell>
          <cell r="H899" t="str">
            <v>04081</v>
          </cell>
          <cell r="I899">
            <v>36683</v>
          </cell>
          <cell r="J899">
            <v>9284.3999999999924</v>
          </cell>
        </row>
        <row r="900">
          <cell r="D900" t="str">
            <v>04081#07.06.2000</v>
          </cell>
          <cell r="E900">
            <v>13</v>
          </cell>
          <cell r="F900">
            <v>1</v>
          </cell>
          <cell r="G900">
            <v>9290.1005999999998</v>
          </cell>
          <cell r="H900" t="str">
            <v>04081</v>
          </cell>
          <cell r="I900">
            <v>36684</v>
          </cell>
          <cell r="J900">
            <v>9291.3999999999924</v>
          </cell>
        </row>
        <row r="901">
          <cell r="D901" t="str">
            <v>04081#08.06.2000</v>
          </cell>
          <cell r="E901">
            <v>16.2</v>
          </cell>
          <cell r="F901">
            <v>0</v>
          </cell>
          <cell r="G901">
            <v>9290.1005999999998</v>
          </cell>
          <cell r="H901" t="str">
            <v>04081</v>
          </cell>
          <cell r="I901">
            <v>36685</v>
          </cell>
          <cell r="J901">
            <v>9291.3999999999924</v>
          </cell>
        </row>
        <row r="902">
          <cell r="D902" t="str">
            <v>04081#09.06.2000</v>
          </cell>
          <cell r="E902">
            <v>22.4</v>
          </cell>
          <cell r="F902">
            <v>0</v>
          </cell>
          <cell r="G902">
            <v>9290.1005999999998</v>
          </cell>
          <cell r="H902" t="str">
            <v>04081</v>
          </cell>
          <cell r="I902">
            <v>36686</v>
          </cell>
          <cell r="J902">
            <v>9291.3999999999924</v>
          </cell>
        </row>
        <row r="903">
          <cell r="D903" t="str">
            <v>04081#10.06.2000</v>
          </cell>
          <cell r="E903">
            <v>24.6</v>
          </cell>
          <cell r="F903">
            <v>0</v>
          </cell>
          <cell r="G903">
            <v>9290.1005999999998</v>
          </cell>
          <cell r="H903" t="str">
            <v>04081</v>
          </cell>
          <cell r="I903">
            <v>36687</v>
          </cell>
          <cell r="J903">
            <v>9291.3999999999924</v>
          </cell>
        </row>
        <row r="904">
          <cell r="D904" t="str">
            <v>04081#11.06.2000</v>
          </cell>
          <cell r="E904">
            <v>21.4</v>
          </cell>
          <cell r="F904">
            <v>0</v>
          </cell>
          <cell r="G904">
            <v>9290.1005999999998</v>
          </cell>
          <cell r="H904" t="str">
            <v>04081</v>
          </cell>
          <cell r="I904">
            <v>36688</v>
          </cell>
          <cell r="J904">
            <v>9291.3999999999924</v>
          </cell>
        </row>
        <row r="905">
          <cell r="D905" t="str">
            <v>04081#12.06.2000</v>
          </cell>
          <cell r="E905">
            <v>18.600000000000001</v>
          </cell>
          <cell r="F905">
            <v>0</v>
          </cell>
          <cell r="G905">
            <v>9290.1005999999998</v>
          </cell>
          <cell r="H905" t="str">
            <v>04081</v>
          </cell>
          <cell r="I905">
            <v>36689</v>
          </cell>
          <cell r="J905">
            <v>9291.3999999999924</v>
          </cell>
        </row>
        <row r="906">
          <cell r="D906" t="str">
            <v>04081#13.06.2000</v>
          </cell>
          <cell r="E906">
            <v>22.4</v>
          </cell>
          <cell r="F906">
            <v>0</v>
          </cell>
          <cell r="G906">
            <v>9290.1005999999998</v>
          </cell>
          <cell r="H906" t="str">
            <v>04081</v>
          </cell>
          <cell r="I906">
            <v>36690</v>
          </cell>
          <cell r="J906">
            <v>9291.3999999999924</v>
          </cell>
        </row>
        <row r="907">
          <cell r="D907" t="str">
            <v>04081#14.06.2000</v>
          </cell>
          <cell r="E907">
            <v>22.1</v>
          </cell>
          <cell r="F907">
            <v>0</v>
          </cell>
          <cell r="G907">
            <v>9290.1005999999998</v>
          </cell>
          <cell r="H907" t="str">
            <v>04081</v>
          </cell>
          <cell r="I907">
            <v>36691</v>
          </cell>
          <cell r="J907">
            <v>9291.3999999999924</v>
          </cell>
        </row>
        <row r="908">
          <cell r="D908" t="str">
            <v>04081#15.06.2000</v>
          </cell>
          <cell r="E908">
            <v>16.399999999999999</v>
          </cell>
          <cell r="F908">
            <v>0</v>
          </cell>
          <cell r="G908">
            <v>9290.1005999999998</v>
          </cell>
          <cell r="H908" t="str">
            <v>04081</v>
          </cell>
          <cell r="I908">
            <v>36692</v>
          </cell>
          <cell r="J908">
            <v>9291.3999999999924</v>
          </cell>
        </row>
        <row r="909">
          <cell r="D909" t="str">
            <v>04081#16.06.2000</v>
          </cell>
          <cell r="E909">
            <v>13.6</v>
          </cell>
          <cell r="F909">
            <v>1</v>
          </cell>
          <cell r="G909">
            <v>9296.5010000000002</v>
          </cell>
          <cell r="H909" t="str">
            <v>04081</v>
          </cell>
          <cell r="I909">
            <v>36693</v>
          </cell>
          <cell r="J909">
            <v>9297.799999999992</v>
          </cell>
        </row>
        <row r="910">
          <cell r="D910" t="str">
            <v>04081#17.06.2000</v>
          </cell>
          <cell r="E910">
            <v>13.7</v>
          </cell>
          <cell r="F910">
            <v>1</v>
          </cell>
          <cell r="G910">
            <v>9302.8008000000009</v>
          </cell>
          <cell r="H910" t="str">
            <v>04081</v>
          </cell>
          <cell r="I910">
            <v>36694</v>
          </cell>
          <cell r="J910">
            <v>9304.0999999999913</v>
          </cell>
        </row>
        <row r="911">
          <cell r="D911" t="str">
            <v>04081#18.06.2000</v>
          </cell>
          <cell r="E911">
            <v>19.2</v>
          </cell>
          <cell r="F911">
            <v>0</v>
          </cell>
          <cell r="G911">
            <v>9302.8008000000009</v>
          </cell>
          <cell r="H911" t="str">
            <v>04081</v>
          </cell>
          <cell r="I911">
            <v>36695</v>
          </cell>
          <cell r="J911">
            <v>9304.0999999999913</v>
          </cell>
        </row>
        <row r="912">
          <cell r="D912" t="str">
            <v>04081#19.06.2000</v>
          </cell>
          <cell r="E912">
            <v>23.6</v>
          </cell>
          <cell r="F912">
            <v>0</v>
          </cell>
          <cell r="G912">
            <v>9302.8008000000009</v>
          </cell>
          <cell r="H912" t="str">
            <v>04081</v>
          </cell>
          <cell r="I912">
            <v>36696</v>
          </cell>
          <cell r="J912">
            <v>9304.0999999999913</v>
          </cell>
        </row>
        <row r="913">
          <cell r="D913" t="str">
            <v>04081#20.06.2000</v>
          </cell>
          <cell r="E913">
            <v>25.8</v>
          </cell>
          <cell r="F913">
            <v>0</v>
          </cell>
          <cell r="G913">
            <v>9302.8008000000009</v>
          </cell>
          <cell r="H913" t="str">
            <v>04081</v>
          </cell>
          <cell r="I913">
            <v>36697</v>
          </cell>
          <cell r="J913">
            <v>9304.0999999999913</v>
          </cell>
        </row>
        <row r="914">
          <cell r="D914" t="str">
            <v>04081#21.06.2000</v>
          </cell>
          <cell r="E914">
            <v>25.8</v>
          </cell>
          <cell r="F914">
            <v>0</v>
          </cell>
          <cell r="G914">
            <v>9302.8008000000009</v>
          </cell>
          <cell r="H914" t="str">
            <v>04081</v>
          </cell>
          <cell r="I914">
            <v>36698</v>
          </cell>
          <cell r="J914">
            <v>9304.0999999999913</v>
          </cell>
        </row>
        <row r="915">
          <cell r="D915" t="str">
            <v>04081#22.06.2000</v>
          </cell>
          <cell r="E915">
            <v>21.9</v>
          </cell>
          <cell r="F915">
            <v>0</v>
          </cell>
          <cell r="G915">
            <v>9302.8008000000009</v>
          </cell>
          <cell r="H915" t="str">
            <v>04081</v>
          </cell>
          <cell r="I915">
            <v>36699</v>
          </cell>
          <cell r="J915">
            <v>9304.0999999999913</v>
          </cell>
        </row>
        <row r="916">
          <cell r="D916" t="str">
            <v>04081#23.06.2000</v>
          </cell>
          <cell r="E916">
            <v>18</v>
          </cell>
          <cell r="F916">
            <v>0</v>
          </cell>
          <cell r="G916">
            <v>9302.8008000000009</v>
          </cell>
          <cell r="H916" t="str">
            <v>04081</v>
          </cell>
          <cell r="I916">
            <v>36700</v>
          </cell>
          <cell r="J916">
            <v>9304.0999999999913</v>
          </cell>
        </row>
        <row r="917">
          <cell r="D917" t="str">
            <v>04081#24.06.2000</v>
          </cell>
          <cell r="E917">
            <v>13.6</v>
          </cell>
          <cell r="F917">
            <v>1</v>
          </cell>
          <cell r="G917">
            <v>9309.2011999999995</v>
          </cell>
          <cell r="H917" t="str">
            <v>04081</v>
          </cell>
          <cell r="I917">
            <v>36701</v>
          </cell>
          <cell r="J917">
            <v>9310.4999999999909</v>
          </cell>
        </row>
        <row r="918">
          <cell r="D918" t="str">
            <v>04081#25.06.2000</v>
          </cell>
          <cell r="E918">
            <v>13</v>
          </cell>
          <cell r="F918">
            <v>1</v>
          </cell>
          <cell r="G918">
            <v>9316.2011999999995</v>
          </cell>
          <cell r="H918" t="str">
            <v>04081</v>
          </cell>
          <cell r="I918">
            <v>36702</v>
          </cell>
          <cell r="J918">
            <v>9317.4999999999909</v>
          </cell>
        </row>
        <row r="919">
          <cell r="D919" t="str">
            <v>04081#26.06.2000</v>
          </cell>
          <cell r="E919">
            <v>12.5</v>
          </cell>
          <cell r="F919">
            <v>1</v>
          </cell>
          <cell r="G919">
            <v>9323.7011999999995</v>
          </cell>
          <cell r="H919" t="str">
            <v>04081</v>
          </cell>
          <cell r="I919">
            <v>36703</v>
          </cell>
          <cell r="J919">
            <v>9324.9999999999909</v>
          </cell>
        </row>
        <row r="920">
          <cell r="D920" t="str">
            <v>04081#27.06.2000</v>
          </cell>
          <cell r="E920">
            <v>13.1</v>
          </cell>
          <cell r="F920">
            <v>1</v>
          </cell>
          <cell r="G920">
            <v>9330.6016</v>
          </cell>
          <cell r="H920" t="str">
            <v>04081</v>
          </cell>
          <cell r="I920">
            <v>36704</v>
          </cell>
          <cell r="J920">
            <v>9331.8999999999905</v>
          </cell>
        </row>
        <row r="921">
          <cell r="D921" t="str">
            <v>04081#28.06.2000</v>
          </cell>
          <cell r="E921">
            <v>14.8</v>
          </cell>
          <cell r="F921">
            <v>1</v>
          </cell>
          <cell r="G921">
            <v>9335.8017999999993</v>
          </cell>
          <cell r="H921" t="str">
            <v>04081</v>
          </cell>
          <cell r="I921">
            <v>36705</v>
          </cell>
          <cell r="J921">
            <v>9337.0999999999913</v>
          </cell>
        </row>
        <row r="922">
          <cell r="D922" t="str">
            <v>04081#29.06.2000</v>
          </cell>
          <cell r="E922">
            <v>14.1</v>
          </cell>
          <cell r="F922">
            <v>1</v>
          </cell>
          <cell r="G922">
            <v>9341.7021000000004</v>
          </cell>
          <cell r="H922" t="str">
            <v>04081</v>
          </cell>
          <cell r="I922">
            <v>36706</v>
          </cell>
          <cell r="J922">
            <v>9342.9999999999909</v>
          </cell>
        </row>
        <row r="923">
          <cell r="D923" t="str">
            <v>04081#30.06.2000</v>
          </cell>
          <cell r="E923">
            <v>16.2</v>
          </cell>
          <cell r="F923">
            <v>0</v>
          </cell>
          <cell r="G923">
            <v>9341.7021000000004</v>
          </cell>
          <cell r="H923" t="str">
            <v>04081</v>
          </cell>
          <cell r="I923">
            <v>36707</v>
          </cell>
          <cell r="J923">
            <v>9342.9999999999909</v>
          </cell>
        </row>
        <row r="924">
          <cell r="D924" t="str">
            <v>04081#01.07.2000</v>
          </cell>
          <cell r="E924">
            <v>21.9</v>
          </cell>
          <cell r="F924">
            <v>0</v>
          </cell>
          <cell r="G924">
            <v>9341.7021000000004</v>
          </cell>
          <cell r="H924" t="str">
            <v>04081</v>
          </cell>
          <cell r="I924">
            <v>36708</v>
          </cell>
          <cell r="J924">
            <v>9342.9999999999909</v>
          </cell>
        </row>
        <row r="925">
          <cell r="D925" t="str">
            <v>04081#02.07.2000</v>
          </cell>
          <cell r="E925">
            <v>22</v>
          </cell>
          <cell r="F925">
            <v>0</v>
          </cell>
          <cell r="G925">
            <v>9341.7021000000004</v>
          </cell>
          <cell r="H925" t="str">
            <v>04081</v>
          </cell>
          <cell r="I925">
            <v>36709</v>
          </cell>
          <cell r="J925">
            <v>9342.9999999999909</v>
          </cell>
        </row>
        <row r="926">
          <cell r="D926" t="str">
            <v>04081#03.07.2000</v>
          </cell>
          <cell r="E926">
            <v>20.8</v>
          </cell>
          <cell r="F926">
            <v>0</v>
          </cell>
          <cell r="G926">
            <v>9341.7021000000004</v>
          </cell>
          <cell r="H926" t="str">
            <v>04081</v>
          </cell>
          <cell r="I926">
            <v>36710</v>
          </cell>
          <cell r="J926">
            <v>9342.9999999999909</v>
          </cell>
        </row>
        <row r="927">
          <cell r="D927" t="str">
            <v>04081#04.07.2000</v>
          </cell>
          <cell r="E927">
            <v>19.399999999999999</v>
          </cell>
          <cell r="F927">
            <v>0</v>
          </cell>
          <cell r="G927">
            <v>9341.7021000000004</v>
          </cell>
          <cell r="H927" t="str">
            <v>04081</v>
          </cell>
          <cell r="I927">
            <v>36711</v>
          </cell>
          <cell r="J927">
            <v>9342.9999999999909</v>
          </cell>
        </row>
        <row r="928">
          <cell r="D928" t="str">
            <v>04081#05.07.2000</v>
          </cell>
          <cell r="E928">
            <v>17.399999999999999</v>
          </cell>
          <cell r="F928">
            <v>0</v>
          </cell>
          <cell r="G928">
            <v>9341.7021000000004</v>
          </cell>
          <cell r="H928" t="str">
            <v>04081</v>
          </cell>
          <cell r="I928">
            <v>36712</v>
          </cell>
          <cell r="J928">
            <v>9342.9999999999909</v>
          </cell>
        </row>
        <row r="929">
          <cell r="D929" t="str">
            <v>04081#06.07.2000</v>
          </cell>
          <cell r="E929">
            <v>19</v>
          </cell>
          <cell r="F929">
            <v>0</v>
          </cell>
          <cell r="G929">
            <v>9341.7021000000004</v>
          </cell>
          <cell r="H929" t="str">
            <v>04081</v>
          </cell>
          <cell r="I929">
            <v>36713</v>
          </cell>
          <cell r="J929">
            <v>9342.9999999999909</v>
          </cell>
        </row>
        <row r="930">
          <cell r="D930" t="str">
            <v>04081#07.07.2000</v>
          </cell>
          <cell r="E930">
            <v>17.8</v>
          </cell>
          <cell r="F930">
            <v>0</v>
          </cell>
          <cell r="G930">
            <v>9341.7021000000004</v>
          </cell>
          <cell r="H930" t="str">
            <v>04081</v>
          </cell>
          <cell r="I930">
            <v>36714</v>
          </cell>
          <cell r="J930">
            <v>9342.9999999999909</v>
          </cell>
        </row>
        <row r="931">
          <cell r="D931" t="str">
            <v>04081#08.07.2000</v>
          </cell>
          <cell r="E931">
            <v>12.3</v>
          </cell>
          <cell r="F931">
            <v>1</v>
          </cell>
          <cell r="G931">
            <v>9349.4022999999997</v>
          </cell>
          <cell r="H931" t="str">
            <v>04081</v>
          </cell>
          <cell r="I931">
            <v>36715</v>
          </cell>
          <cell r="J931">
            <v>9350.6999999999916</v>
          </cell>
        </row>
        <row r="932">
          <cell r="D932" t="str">
            <v>04081#09.07.2000</v>
          </cell>
          <cell r="E932">
            <v>13.2</v>
          </cell>
          <cell r="F932">
            <v>1</v>
          </cell>
          <cell r="G932">
            <v>9356.2021000000004</v>
          </cell>
          <cell r="H932" t="str">
            <v>04081</v>
          </cell>
          <cell r="I932">
            <v>36716</v>
          </cell>
          <cell r="J932">
            <v>9357.4999999999909</v>
          </cell>
        </row>
        <row r="933">
          <cell r="D933" t="str">
            <v>04081#10.07.2000</v>
          </cell>
          <cell r="E933">
            <v>16.100000000000001</v>
          </cell>
          <cell r="F933">
            <v>0</v>
          </cell>
          <cell r="G933">
            <v>9356.2021000000004</v>
          </cell>
          <cell r="H933" t="str">
            <v>04081</v>
          </cell>
          <cell r="I933">
            <v>36717</v>
          </cell>
          <cell r="J933">
            <v>9357.4999999999909</v>
          </cell>
        </row>
        <row r="934">
          <cell r="D934" t="str">
            <v>04081#11.07.2000</v>
          </cell>
          <cell r="E934">
            <v>14.6</v>
          </cell>
          <cell r="F934">
            <v>1</v>
          </cell>
          <cell r="G934">
            <v>9361.6025000000009</v>
          </cell>
          <cell r="H934" t="str">
            <v>04081</v>
          </cell>
          <cell r="I934">
            <v>36718</v>
          </cell>
          <cell r="J934">
            <v>9362.8999999999905</v>
          </cell>
        </row>
        <row r="935">
          <cell r="D935" t="str">
            <v>04081#12.07.2000</v>
          </cell>
          <cell r="E935">
            <v>12.7</v>
          </cell>
          <cell r="F935">
            <v>1</v>
          </cell>
          <cell r="G935">
            <v>9368.9022999999997</v>
          </cell>
          <cell r="H935" t="str">
            <v>04081</v>
          </cell>
          <cell r="I935">
            <v>36719</v>
          </cell>
          <cell r="J935">
            <v>9370.1999999999898</v>
          </cell>
        </row>
        <row r="936">
          <cell r="D936" t="str">
            <v>04081#13.07.2000</v>
          </cell>
          <cell r="E936">
            <v>12.9</v>
          </cell>
          <cell r="F936">
            <v>1</v>
          </cell>
          <cell r="G936">
            <v>9376.0020000000004</v>
          </cell>
          <cell r="H936" t="str">
            <v>04081</v>
          </cell>
          <cell r="I936">
            <v>36720</v>
          </cell>
          <cell r="J936">
            <v>9377.2999999999902</v>
          </cell>
        </row>
        <row r="937">
          <cell r="D937" t="str">
            <v>04081#14.07.2000</v>
          </cell>
          <cell r="E937">
            <v>12.4</v>
          </cell>
          <cell r="F937">
            <v>1</v>
          </cell>
          <cell r="G937">
            <v>9383.6016</v>
          </cell>
          <cell r="H937" t="str">
            <v>04081</v>
          </cell>
          <cell r="I937">
            <v>36721</v>
          </cell>
          <cell r="J937">
            <v>9384.8999999999905</v>
          </cell>
        </row>
        <row r="938">
          <cell r="D938" t="str">
            <v>04081#15.07.2000</v>
          </cell>
          <cell r="E938">
            <v>11.4</v>
          </cell>
          <cell r="F938">
            <v>1</v>
          </cell>
          <cell r="G938">
            <v>9392.2011999999995</v>
          </cell>
          <cell r="H938" t="str">
            <v>04081</v>
          </cell>
          <cell r="I938">
            <v>36722</v>
          </cell>
          <cell r="J938">
            <v>9393.4999999999909</v>
          </cell>
        </row>
        <row r="939">
          <cell r="D939" t="str">
            <v>04081#16.07.2000</v>
          </cell>
          <cell r="E939">
            <v>12.9</v>
          </cell>
          <cell r="F939">
            <v>1</v>
          </cell>
          <cell r="G939">
            <v>9399.3008000000009</v>
          </cell>
          <cell r="H939" t="str">
            <v>04081</v>
          </cell>
          <cell r="I939">
            <v>36723</v>
          </cell>
          <cell r="J939">
            <v>9400.5999999999913</v>
          </cell>
        </row>
        <row r="940">
          <cell r="D940" t="str">
            <v>04081#17.07.2000</v>
          </cell>
          <cell r="E940">
            <v>14.1</v>
          </cell>
          <cell r="F940">
            <v>1</v>
          </cell>
          <cell r="G940">
            <v>9405.2011999999995</v>
          </cell>
          <cell r="H940" t="str">
            <v>04081</v>
          </cell>
          <cell r="I940">
            <v>36724</v>
          </cell>
          <cell r="J940">
            <v>9406.4999999999909</v>
          </cell>
        </row>
        <row r="941">
          <cell r="D941" t="str">
            <v>04081#18.07.2000</v>
          </cell>
          <cell r="E941">
            <v>15.6</v>
          </cell>
          <cell r="F941">
            <v>0</v>
          </cell>
          <cell r="G941">
            <v>9405.2011999999995</v>
          </cell>
          <cell r="H941" t="str">
            <v>04081</v>
          </cell>
          <cell r="I941">
            <v>36725</v>
          </cell>
          <cell r="J941">
            <v>9406.4999999999909</v>
          </cell>
        </row>
        <row r="942">
          <cell r="D942" t="str">
            <v>04081#19.07.2000</v>
          </cell>
          <cell r="E942">
            <v>13.9</v>
          </cell>
          <cell r="F942">
            <v>1</v>
          </cell>
          <cell r="G942">
            <v>9411.3008000000009</v>
          </cell>
          <cell r="H942" t="str">
            <v>04081</v>
          </cell>
          <cell r="I942">
            <v>36726</v>
          </cell>
          <cell r="J942">
            <v>9412.5999999999913</v>
          </cell>
        </row>
        <row r="943">
          <cell r="D943" t="str">
            <v>04081#20.07.2000</v>
          </cell>
          <cell r="E943">
            <v>15.4</v>
          </cell>
          <cell r="F943">
            <v>0</v>
          </cell>
          <cell r="G943">
            <v>9411.3008000000009</v>
          </cell>
          <cell r="H943" t="str">
            <v>04081</v>
          </cell>
          <cell r="I943">
            <v>36727</v>
          </cell>
          <cell r="J943">
            <v>9412.5999999999913</v>
          </cell>
        </row>
        <row r="944">
          <cell r="D944" t="str">
            <v>04081#21.07.2000</v>
          </cell>
          <cell r="E944">
            <v>14.5</v>
          </cell>
          <cell r="F944">
            <v>1</v>
          </cell>
          <cell r="G944">
            <v>9416.8008000000009</v>
          </cell>
          <cell r="H944" t="str">
            <v>04081</v>
          </cell>
          <cell r="I944">
            <v>36728</v>
          </cell>
          <cell r="J944">
            <v>9418.0999999999913</v>
          </cell>
        </row>
        <row r="945">
          <cell r="D945" t="str">
            <v>04081#22.07.2000</v>
          </cell>
          <cell r="E945">
            <v>16</v>
          </cell>
          <cell r="F945">
            <v>0</v>
          </cell>
          <cell r="G945">
            <v>9416.8008000000009</v>
          </cell>
          <cell r="H945" t="str">
            <v>04081</v>
          </cell>
          <cell r="I945">
            <v>36729</v>
          </cell>
          <cell r="J945">
            <v>9418.0999999999913</v>
          </cell>
        </row>
        <row r="946">
          <cell r="D946" t="str">
            <v>04081#23.07.2000</v>
          </cell>
          <cell r="E946">
            <v>19.2</v>
          </cell>
          <cell r="F946">
            <v>0</v>
          </cell>
          <cell r="G946">
            <v>9416.8008000000009</v>
          </cell>
          <cell r="H946" t="str">
            <v>04081</v>
          </cell>
          <cell r="I946">
            <v>36730</v>
          </cell>
          <cell r="J946">
            <v>9418.0999999999913</v>
          </cell>
        </row>
        <row r="947">
          <cell r="D947" t="str">
            <v>04081#24.07.2000</v>
          </cell>
          <cell r="E947">
            <v>17.8</v>
          </cell>
          <cell r="F947">
            <v>0</v>
          </cell>
          <cell r="G947">
            <v>9416.8008000000009</v>
          </cell>
          <cell r="H947" t="str">
            <v>04081</v>
          </cell>
          <cell r="I947">
            <v>36731</v>
          </cell>
          <cell r="J947">
            <v>9418.0999999999913</v>
          </cell>
        </row>
        <row r="948">
          <cell r="D948" t="str">
            <v>04081#25.07.2000</v>
          </cell>
          <cell r="E948">
            <v>19</v>
          </cell>
          <cell r="F948">
            <v>0</v>
          </cell>
          <cell r="G948">
            <v>9416.8008000000009</v>
          </cell>
          <cell r="H948" t="str">
            <v>04081</v>
          </cell>
          <cell r="I948">
            <v>36732</v>
          </cell>
          <cell r="J948">
            <v>9418.0999999999913</v>
          </cell>
        </row>
        <row r="949">
          <cell r="D949" t="str">
            <v>04081#26.07.2000</v>
          </cell>
          <cell r="E949">
            <v>16.600000000000001</v>
          </cell>
          <cell r="F949">
            <v>0</v>
          </cell>
          <cell r="G949">
            <v>9416.8008000000009</v>
          </cell>
          <cell r="H949" t="str">
            <v>04081</v>
          </cell>
          <cell r="I949">
            <v>36733</v>
          </cell>
          <cell r="J949">
            <v>9418.0999999999913</v>
          </cell>
        </row>
        <row r="950">
          <cell r="D950" t="str">
            <v>04081#27.07.2000</v>
          </cell>
          <cell r="E950">
            <v>17.7</v>
          </cell>
          <cell r="F950">
            <v>0</v>
          </cell>
          <cell r="G950">
            <v>9416.8008000000009</v>
          </cell>
          <cell r="H950" t="str">
            <v>04081</v>
          </cell>
          <cell r="I950">
            <v>36734</v>
          </cell>
          <cell r="J950">
            <v>9418.0999999999913</v>
          </cell>
        </row>
        <row r="951">
          <cell r="D951" t="str">
            <v>04081#28.07.2000</v>
          </cell>
          <cell r="E951">
            <v>15.2</v>
          </cell>
          <cell r="F951">
            <v>0</v>
          </cell>
          <cell r="G951">
            <v>9416.8008000000009</v>
          </cell>
          <cell r="H951" t="str">
            <v>04081</v>
          </cell>
          <cell r="I951">
            <v>36735</v>
          </cell>
          <cell r="J951">
            <v>9418.0999999999913</v>
          </cell>
        </row>
        <row r="952">
          <cell r="D952" t="str">
            <v>04081#29.07.2000</v>
          </cell>
          <cell r="E952">
            <v>15</v>
          </cell>
          <cell r="F952">
            <v>0</v>
          </cell>
          <cell r="G952">
            <v>9416.8008000000009</v>
          </cell>
          <cell r="H952" t="str">
            <v>04081</v>
          </cell>
          <cell r="I952">
            <v>36736</v>
          </cell>
          <cell r="J952">
            <v>9423.0999999999913</v>
          </cell>
        </row>
        <row r="953">
          <cell r="D953" t="str">
            <v>04081#30.07.2000</v>
          </cell>
          <cell r="E953">
            <v>16</v>
          </cell>
          <cell r="F953">
            <v>0</v>
          </cell>
          <cell r="G953">
            <v>9416.8008000000009</v>
          </cell>
          <cell r="H953" t="str">
            <v>04081</v>
          </cell>
          <cell r="I953">
            <v>36737</v>
          </cell>
          <cell r="J953">
            <v>9423.0999999999913</v>
          </cell>
        </row>
        <row r="954">
          <cell r="D954" t="str">
            <v>04081#31.07.2000</v>
          </cell>
          <cell r="E954">
            <v>17.5</v>
          </cell>
          <cell r="F954">
            <v>0</v>
          </cell>
          <cell r="G954">
            <v>9416.8008000000009</v>
          </cell>
          <cell r="H954" t="str">
            <v>04081</v>
          </cell>
          <cell r="I954">
            <v>36738</v>
          </cell>
          <cell r="J954">
            <v>9423.0999999999913</v>
          </cell>
        </row>
        <row r="955">
          <cell r="D955" t="str">
            <v>04081#01.08.2000</v>
          </cell>
          <cell r="E955">
            <v>20.8</v>
          </cell>
          <cell r="F955">
            <v>0</v>
          </cell>
          <cell r="G955">
            <v>9416.8008000000009</v>
          </cell>
          <cell r="H955" t="str">
            <v>04081</v>
          </cell>
          <cell r="I955">
            <v>36739</v>
          </cell>
          <cell r="J955">
            <v>9423.0999999999913</v>
          </cell>
        </row>
        <row r="956">
          <cell r="D956" t="str">
            <v>04081#02.08.2000</v>
          </cell>
          <cell r="E956">
            <v>17.7</v>
          </cell>
          <cell r="F956">
            <v>0</v>
          </cell>
          <cell r="G956">
            <v>9416.8008000000009</v>
          </cell>
          <cell r="H956" t="str">
            <v>04081</v>
          </cell>
          <cell r="I956">
            <v>36740</v>
          </cell>
          <cell r="J956">
            <v>9423.0999999999913</v>
          </cell>
        </row>
        <row r="957">
          <cell r="D957" t="str">
            <v>04081#03.08.2000</v>
          </cell>
          <cell r="E957">
            <v>16.2</v>
          </cell>
          <cell r="F957">
            <v>0</v>
          </cell>
          <cell r="G957">
            <v>9416.8008000000009</v>
          </cell>
          <cell r="H957" t="str">
            <v>04081</v>
          </cell>
          <cell r="I957">
            <v>36741</v>
          </cell>
          <cell r="J957">
            <v>9423.0999999999913</v>
          </cell>
        </row>
        <row r="958">
          <cell r="D958" t="str">
            <v>04081#04.08.2000</v>
          </cell>
          <cell r="E958">
            <v>17.399999999999999</v>
          </cell>
          <cell r="F958">
            <v>0</v>
          </cell>
          <cell r="G958">
            <v>9416.8008000000009</v>
          </cell>
          <cell r="H958" t="str">
            <v>04081</v>
          </cell>
          <cell r="I958">
            <v>36742</v>
          </cell>
          <cell r="J958">
            <v>9423.0999999999913</v>
          </cell>
        </row>
        <row r="959">
          <cell r="D959" t="str">
            <v>04081#05.08.2000</v>
          </cell>
          <cell r="E959">
            <v>17.2</v>
          </cell>
          <cell r="F959">
            <v>0</v>
          </cell>
          <cell r="G959">
            <v>9416.8008000000009</v>
          </cell>
          <cell r="H959" t="str">
            <v>04081</v>
          </cell>
          <cell r="I959">
            <v>36743</v>
          </cell>
          <cell r="J959">
            <v>9423.0999999999913</v>
          </cell>
        </row>
        <row r="960">
          <cell r="D960" t="str">
            <v>04081#06.08.2000</v>
          </cell>
          <cell r="E960">
            <v>17.5</v>
          </cell>
          <cell r="F960">
            <v>0</v>
          </cell>
          <cell r="G960">
            <v>9416.8008000000009</v>
          </cell>
          <cell r="H960" t="str">
            <v>04081</v>
          </cell>
          <cell r="I960">
            <v>36744</v>
          </cell>
          <cell r="J960">
            <v>9423.0999999999913</v>
          </cell>
        </row>
        <row r="961">
          <cell r="D961" t="str">
            <v>04081#07.08.2000</v>
          </cell>
          <cell r="E961">
            <v>15.3</v>
          </cell>
          <cell r="F961">
            <v>0</v>
          </cell>
          <cell r="G961">
            <v>9416.8008000000009</v>
          </cell>
          <cell r="H961" t="str">
            <v>04081</v>
          </cell>
          <cell r="I961">
            <v>36745</v>
          </cell>
          <cell r="J961">
            <v>9423.0999999999913</v>
          </cell>
        </row>
        <row r="962">
          <cell r="D962" t="str">
            <v>04081#08.08.2000</v>
          </cell>
          <cell r="E962">
            <v>15.5</v>
          </cell>
          <cell r="F962">
            <v>0</v>
          </cell>
          <cell r="G962">
            <v>9416.8008000000009</v>
          </cell>
          <cell r="H962" t="str">
            <v>04081</v>
          </cell>
          <cell r="I962">
            <v>36746</v>
          </cell>
          <cell r="J962">
            <v>9423.0999999999913</v>
          </cell>
        </row>
        <row r="963">
          <cell r="D963" t="str">
            <v>04081#09.08.2000</v>
          </cell>
          <cell r="E963">
            <v>17.100000000000001</v>
          </cell>
          <cell r="F963">
            <v>0</v>
          </cell>
          <cell r="G963">
            <v>9416.8008000000009</v>
          </cell>
          <cell r="H963" t="str">
            <v>04081</v>
          </cell>
          <cell r="I963">
            <v>36747</v>
          </cell>
          <cell r="J963">
            <v>9423.0999999999913</v>
          </cell>
        </row>
        <row r="964">
          <cell r="D964" t="str">
            <v>04081#10.08.2000</v>
          </cell>
          <cell r="E964">
            <v>21.3</v>
          </cell>
          <cell r="F964">
            <v>0</v>
          </cell>
          <cell r="G964">
            <v>9416.8008000000009</v>
          </cell>
          <cell r="H964" t="str">
            <v>04081</v>
          </cell>
          <cell r="I964">
            <v>36748</v>
          </cell>
          <cell r="J964">
            <v>9423.0999999999913</v>
          </cell>
        </row>
        <row r="965">
          <cell r="D965" t="str">
            <v>04081#11.08.2000</v>
          </cell>
          <cell r="E965">
            <v>18.5</v>
          </cell>
          <cell r="F965">
            <v>0</v>
          </cell>
          <cell r="G965">
            <v>9416.8008000000009</v>
          </cell>
          <cell r="H965" t="str">
            <v>04081</v>
          </cell>
          <cell r="I965">
            <v>36749</v>
          </cell>
          <cell r="J965">
            <v>9423.0999999999913</v>
          </cell>
        </row>
        <row r="966">
          <cell r="D966" t="str">
            <v>04081#12.08.2000</v>
          </cell>
          <cell r="E966">
            <v>19.3</v>
          </cell>
          <cell r="F966">
            <v>0</v>
          </cell>
          <cell r="G966">
            <v>9416.8008000000009</v>
          </cell>
          <cell r="H966" t="str">
            <v>04081</v>
          </cell>
          <cell r="I966">
            <v>36750</v>
          </cell>
          <cell r="J966">
            <v>9423.0999999999913</v>
          </cell>
        </row>
        <row r="967">
          <cell r="D967" t="str">
            <v>04081#13.08.2000</v>
          </cell>
          <cell r="E967">
            <v>20.5</v>
          </cell>
          <cell r="F967">
            <v>0</v>
          </cell>
          <cell r="G967">
            <v>9416.8008000000009</v>
          </cell>
          <cell r="H967" t="str">
            <v>04081</v>
          </cell>
          <cell r="I967">
            <v>36751</v>
          </cell>
          <cell r="J967">
            <v>9423.0999999999913</v>
          </cell>
        </row>
        <row r="968">
          <cell r="D968" t="str">
            <v>04081#14.08.2000</v>
          </cell>
          <cell r="E968">
            <v>22.1</v>
          </cell>
          <cell r="F968">
            <v>0</v>
          </cell>
          <cell r="G968">
            <v>9416.8008000000009</v>
          </cell>
          <cell r="H968" t="str">
            <v>04081</v>
          </cell>
          <cell r="I968">
            <v>36752</v>
          </cell>
          <cell r="J968">
            <v>9423.0999999999913</v>
          </cell>
        </row>
        <row r="969">
          <cell r="D969" t="str">
            <v>04081#15.08.2000</v>
          </cell>
          <cell r="E969">
            <v>19.899999999999999</v>
          </cell>
          <cell r="F969">
            <v>0</v>
          </cell>
          <cell r="G969">
            <v>9416.8008000000009</v>
          </cell>
          <cell r="H969" t="str">
            <v>04081</v>
          </cell>
          <cell r="I969">
            <v>36753</v>
          </cell>
          <cell r="J969">
            <v>9423.0999999999913</v>
          </cell>
        </row>
        <row r="970">
          <cell r="D970" t="str">
            <v>04081#16.08.2000</v>
          </cell>
          <cell r="E970">
            <v>20.399999999999999</v>
          </cell>
          <cell r="F970">
            <v>0</v>
          </cell>
          <cell r="G970">
            <v>9416.8008000000009</v>
          </cell>
          <cell r="H970" t="str">
            <v>04081</v>
          </cell>
          <cell r="I970">
            <v>36754</v>
          </cell>
          <cell r="J970">
            <v>9423.0999999999913</v>
          </cell>
        </row>
        <row r="971">
          <cell r="D971" t="str">
            <v>04081#17.08.2000</v>
          </cell>
          <cell r="E971">
            <v>23.9</v>
          </cell>
          <cell r="F971">
            <v>0</v>
          </cell>
          <cell r="G971">
            <v>9416.8008000000009</v>
          </cell>
          <cell r="H971" t="str">
            <v>04081</v>
          </cell>
          <cell r="I971">
            <v>36755</v>
          </cell>
          <cell r="J971">
            <v>9423.0999999999913</v>
          </cell>
        </row>
        <row r="972">
          <cell r="D972" t="str">
            <v>04081#18.08.2000</v>
          </cell>
          <cell r="E972">
            <v>19.5</v>
          </cell>
          <cell r="F972">
            <v>0</v>
          </cell>
          <cell r="G972">
            <v>9416.8008000000009</v>
          </cell>
          <cell r="H972" t="str">
            <v>04081</v>
          </cell>
          <cell r="I972">
            <v>36756</v>
          </cell>
          <cell r="J972">
            <v>9423.0999999999913</v>
          </cell>
        </row>
        <row r="973">
          <cell r="D973" t="str">
            <v>04081#19.08.2000</v>
          </cell>
          <cell r="E973">
            <v>22</v>
          </cell>
          <cell r="F973">
            <v>0</v>
          </cell>
          <cell r="G973">
            <v>9416.8008000000009</v>
          </cell>
          <cell r="H973" t="str">
            <v>04081</v>
          </cell>
          <cell r="I973">
            <v>36757</v>
          </cell>
          <cell r="J973">
            <v>9423.0999999999913</v>
          </cell>
        </row>
        <row r="974">
          <cell r="D974" t="str">
            <v>04081#20.08.2000</v>
          </cell>
          <cell r="E974">
            <v>24.6</v>
          </cell>
          <cell r="F974">
            <v>0</v>
          </cell>
          <cell r="G974">
            <v>9416.8008000000009</v>
          </cell>
          <cell r="H974" t="str">
            <v>04081</v>
          </cell>
          <cell r="I974">
            <v>36758</v>
          </cell>
          <cell r="J974">
            <v>9423.0999999999913</v>
          </cell>
        </row>
        <row r="975">
          <cell r="D975" t="str">
            <v>04081#21.08.2000</v>
          </cell>
          <cell r="E975">
            <v>18.399999999999999</v>
          </cell>
          <cell r="F975">
            <v>0</v>
          </cell>
          <cell r="G975">
            <v>9416.8008000000009</v>
          </cell>
          <cell r="H975" t="str">
            <v>04081</v>
          </cell>
          <cell r="I975">
            <v>36759</v>
          </cell>
          <cell r="J975">
            <v>9423.0999999999913</v>
          </cell>
        </row>
        <row r="976">
          <cell r="D976" t="str">
            <v>04081#22.08.2000</v>
          </cell>
          <cell r="E976">
            <v>16.3</v>
          </cell>
          <cell r="F976">
            <v>0</v>
          </cell>
          <cell r="G976">
            <v>9416.8008000000009</v>
          </cell>
          <cell r="H976" t="str">
            <v>04081</v>
          </cell>
          <cell r="I976">
            <v>36760</v>
          </cell>
          <cell r="J976">
            <v>9423.0999999999913</v>
          </cell>
        </row>
        <row r="977">
          <cell r="D977" t="str">
            <v>04081#23.08.2000</v>
          </cell>
          <cell r="E977">
            <v>16.899999999999999</v>
          </cell>
          <cell r="F977">
            <v>0</v>
          </cell>
          <cell r="G977">
            <v>9416.8008000000009</v>
          </cell>
          <cell r="H977" t="str">
            <v>04081</v>
          </cell>
          <cell r="I977">
            <v>36761</v>
          </cell>
          <cell r="J977">
            <v>9423.0999999999913</v>
          </cell>
        </row>
        <row r="978">
          <cell r="D978" t="str">
            <v>04081#24.08.2000</v>
          </cell>
          <cell r="E978">
            <v>18.2</v>
          </cell>
          <cell r="F978">
            <v>0</v>
          </cell>
          <cell r="G978">
            <v>9416.8008000000009</v>
          </cell>
          <cell r="H978" t="str">
            <v>04081</v>
          </cell>
          <cell r="I978">
            <v>36762</v>
          </cell>
          <cell r="J978">
            <v>9423.0999999999913</v>
          </cell>
        </row>
        <row r="979">
          <cell r="D979" t="str">
            <v>04081#25.08.2000</v>
          </cell>
          <cell r="E979">
            <v>16</v>
          </cell>
          <cell r="F979">
            <v>0</v>
          </cell>
          <cell r="G979">
            <v>9416.8008000000009</v>
          </cell>
          <cell r="H979" t="str">
            <v>04081</v>
          </cell>
          <cell r="I979">
            <v>36763</v>
          </cell>
          <cell r="J979">
            <v>9423.0999999999913</v>
          </cell>
        </row>
        <row r="980">
          <cell r="D980" t="str">
            <v>04081#26.08.2000</v>
          </cell>
          <cell r="E980">
            <v>17.3</v>
          </cell>
          <cell r="F980">
            <v>0</v>
          </cell>
          <cell r="G980">
            <v>9416.8008000000009</v>
          </cell>
          <cell r="H980" t="str">
            <v>04081</v>
          </cell>
          <cell r="I980">
            <v>36764</v>
          </cell>
          <cell r="J980">
            <v>9423.0999999999913</v>
          </cell>
        </row>
        <row r="981">
          <cell r="D981" t="str">
            <v>04081#27.08.2000</v>
          </cell>
          <cell r="E981">
            <v>18</v>
          </cell>
          <cell r="F981">
            <v>0</v>
          </cell>
          <cell r="G981">
            <v>9416.8008000000009</v>
          </cell>
          <cell r="H981" t="str">
            <v>04081</v>
          </cell>
          <cell r="I981">
            <v>36765</v>
          </cell>
          <cell r="J981">
            <v>9423.0999999999913</v>
          </cell>
        </row>
        <row r="982">
          <cell r="D982" t="str">
            <v>04081#28.08.2000</v>
          </cell>
          <cell r="E982">
            <v>16.2</v>
          </cell>
          <cell r="F982">
            <v>0</v>
          </cell>
          <cell r="G982">
            <v>9416.8008000000009</v>
          </cell>
          <cell r="H982" t="str">
            <v>04081</v>
          </cell>
          <cell r="I982">
            <v>36766</v>
          </cell>
          <cell r="J982">
            <v>9423.0999999999913</v>
          </cell>
        </row>
        <row r="983">
          <cell r="D983" t="str">
            <v>04081#29.08.2000</v>
          </cell>
          <cell r="E983">
            <v>15.9</v>
          </cell>
          <cell r="F983">
            <v>0</v>
          </cell>
          <cell r="G983">
            <v>9416.8008000000009</v>
          </cell>
          <cell r="H983" t="str">
            <v>04081</v>
          </cell>
          <cell r="I983">
            <v>36767</v>
          </cell>
          <cell r="J983">
            <v>9423.0999999999913</v>
          </cell>
        </row>
        <row r="984">
          <cell r="D984" t="str">
            <v>04081#30.08.2000</v>
          </cell>
          <cell r="E984">
            <v>18.399999999999999</v>
          </cell>
          <cell r="F984">
            <v>0</v>
          </cell>
          <cell r="G984">
            <v>9416.8008000000009</v>
          </cell>
          <cell r="H984" t="str">
            <v>04081</v>
          </cell>
          <cell r="I984">
            <v>36768</v>
          </cell>
          <cell r="J984">
            <v>9423.0999999999913</v>
          </cell>
        </row>
        <row r="985">
          <cell r="D985" t="str">
            <v>04081#31.08.2000</v>
          </cell>
          <cell r="E985">
            <v>16.8</v>
          </cell>
          <cell r="F985">
            <v>0</v>
          </cell>
          <cell r="G985">
            <v>9416.8008000000009</v>
          </cell>
          <cell r="H985" t="str">
            <v>04081</v>
          </cell>
          <cell r="I985">
            <v>36769</v>
          </cell>
          <cell r="J985">
            <v>9423.0999999999913</v>
          </cell>
        </row>
        <row r="986">
          <cell r="D986" t="str">
            <v>04081#01.09.2000</v>
          </cell>
          <cell r="E986">
            <v>16.399999999999999</v>
          </cell>
          <cell r="F986">
            <v>0</v>
          </cell>
          <cell r="G986">
            <v>9416.8008000000009</v>
          </cell>
          <cell r="H986" t="str">
            <v>04081</v>
          </cell>
          <cell r="I986">
            <v>36770</v>
          </cell>
          <cell r="J986">
            <v>9423.0999999999913</v>
          </cell>
        </row>
        <row r="987">
          <cell r="D987" t="str">
            <v>04081#02.09.2000</v>
          </cell>
          <cell r="E987">
            <v>13.5</v>
          </cell>
          <cell r="F987">
            <v>1</v>
          </cell>
          <cell r="G987">
            <v>9423.3008000000009</v>
          </cell>
          <cell r="H987" t="str">
            <v>04081</v>
          </cell>
          <cell r="I987">
            <v>36771</v>
          </cell>
          <cell r="J987">
            <v>9429.5999999999913</v>
          </cell>
        </row>
        <row r="988">
          <cell r="D988" t="str">
            <v>04081#03.09.2000</v>
          </cell>
          <cell r="E988">
            <v>13.8</v>
          </cell>
          <cell r="F988">
            <v>1</v>
          </cell>
          <cell r="G988">
            <v>9429.5010000000002</v>
          </cell>
          <cell r="H988" t="str">
            <v>04081</v>
          </cell>
          <cell r="I988">
            <v>36772</v>
          </cell>
          <cell r="J988">
            <v>9435.799999999992</v>
          </cell>
        </row>
        <row r="989">
          <cell r="D989" t="str">
            <v>04081#04.09.2000</v>
          </cell>
          <cell r="E989">
            <v>12.2</v>
          </cell>
          <cell r="F989">
            <v>1</v>
          </cell>
          <cell r="G989">
            <v>9437.3008000000009</v>
          </cell>
          <cell r="H989" t="str">
            <v>04081</v>
          </cell>
          <cell r="I989">
            <v>36773</v>
          </cell>
          <cell r="J989">
            <v>9443.5999999999913</v>
          </cell>
        </row>
        <row r="990">
          <cell r="D990" t="str">
            <v>04081#05.09.2000</v>
          </cell>
          <cell r="E990">
            <v>11.9</v>
          </cell>
          <cell r="F990">
            <v>1</v>
          </cell>
          <cell r="G990">
            <v>9445.4004000000004</v>
          </cell>
          <cell r="H990" t="str">
            <v>04081</v>
          </cell>
          <cell r="I990">
            <v>36774</v>
          </cell>
          <cell r="J990">
            <v>9451.6999999999916</v>
          </cell>
        </row>
        <row r="991">
          <cell r="D991" t="str">
            <v>04081#06.09.2000</v>
          </cell>
          <cell r="E991">
            <v>13.2</v>
          </cell>
          <cell r="F991">
            <v>1</v>
          </cell>
          <cell r="G991">
            <v>9452.2001999999993</v>
          </cell>
          <cell r="H991" t="str">
            <v>04081</v>
          </cell>
          <cell r="I991">
            <v>36775</v>
          </cell>
          <cell r="J991">
            <v>9458.4999999999909</v>
          </cell>
        </row>
        <row r="992">
          <cell r="D992" t="str">
            <v>04081#07.09.2000</v>
          </cell>
          <cell r="E992">
            <v>12.3</v>
          </cell>
          <cell r="F992">
            <v>1</v>
          </cell>
          <cell r="G992">
            <v>9459.9004000000004</v>
          </cell>
          <cell r="H992" t="str">
            <v>04081</v>
          </cell>
          <cell r="I992">
            <v>36776</v>
          </cell>
          <cell r="J992">
            <v>9466.1999999999916</v>
          </cell>
        </row>
        <row r="993">
          <cell r="D993" t="str">
            <v>04081#08.09.2000</v>
          </cell>
          <cell r="E993">
            <v>14.3</v>
          </cell>
          <cell r="F993">
            <v>1</v>
          </cell>
          <cell r="G993">
            <v>9465.6005999999998</v>
          </cell>
          <cell r="H993" t="str">
            <v>04081</v>
          </cell>
          <cell r="I993">
            <v>36777</v>
          </cell>
          <cell r="J993">
            <v>9471.8999999999924</v>
          </cell>
        </row>
        <row r="994">
          <cell r="D994" t="str">
            <v>04081#09.09.2000</v>
          </cell>
          <cell r="E994">
            <v>16.3</v>
          </cell>
          <cell r="F994">
            <v>0</v>
          </cell>
          <cell r="G994">
            <v>9465.6005999999998</v>
          </cell>
          <cell r="H994" t="str">
            <v>04081</v>
          </cell>
          <cell r="I994">
            <v>36778</v>
          </cell>
          <cell r="J994">
            <v>9471.8999999999924</v>
          </cell>
        </row>
        <row r="995">
          <cell r="D995" t="str">
            <v>04081#10.09.2000</v>
          </cell>
          <cell r="E995">
            <v>17</v>
          </cell>
          <cell r="F995">
            <v>0</v>
          </cell>
          <cell r="G995">
            <v>9465.6005999999998</v>
          </cell>
          <cell r="H995" t="str">
            <v>04081</v>
          </cell>
          <cell r="I995">
            <v>36779</v>
          </cell>
          <cell r="J995">
            <v>9471.8999999999924</v>
          </cell>
        </row>
        <row r="996">
          <cell r="D996" t="str">
            <v>04081#11.09.2000</v>
          </cell>
          <cell r="E996">
            <v>17.5</v>
          </cell>
          <cell r="F996">
            <v>0</v>
          </cell>
          <cell r="G996">
            <v>9465.6005999999998</v>
          </cell>
          <cell r="H996" t="str">
            <v>04081</v>
          </cell>
          <cell r="I996">
            <v>36780</v>
          </cell>
          <cell r="J996">
            <v>9471.8999999999924</v>
          </cell>
        </row>
        <row r="997">
          <cell r="D997" t="str">
            <v>04081#12.09.2000</v>
          </cell>
          <cell r="E997">
            <v>17.600000000000001</v>
          </cell>
          <cell r="F997">
            <v>0</v>
          </cell>
          <cell r="G997">
            <v>9465.6005999999998</v>
          </cell>
          <cell r="H997" t="str">
            <v>04081</v>
          </cell>
          <cell r="I997">
            <v>36781</v>
          </cell>
          <cell r="J997">
            <v>9471.8999999999924</v>
          </cell>
        </row>
        <row r="998">
          <cell r="D998" t="str">
            <v>04081#13.09.2000</v>
          </cell>
          <cell r="E998">
            <v>16.399999999999999</v>
          </cell>
          <cell r="F998">
            <v>0</v>
          </cell>
          <cell r="G998">
            <v>9465.6005999999998</v>
          </cell>
          <cell r="H998" t="str">
            <v>04081</v>
          </cell>
          <cell r="I998">
            <v>36782</v>
          </cell>
          <cell r="J998">
            <v>9471.8999999999924</v>
          </cell>
        </row>
        <row r="999">
          <cell r="D999" t="str">
            <v>04081#14.09.2000</v>
          </cell>
          <cell r="E999">
            <v>15.5</v>
          </cell>
          <cell r="F999">
            <v>0</v>
          </cell>
          <cell r="G999">
            <v>9465.6005999999998</v>
          </cell>
          <cell r="H999" t="str">
            <v>04081</v>
          </cell>
          <cell r="I999">
            <v>36783</v>
          </cell>
          <cell r="J999">
            <v>9471.8999999999924</v>
          </cell>
        </row>
        <row r="1000">
          <cell r="D1000" t="str">
            <v>04081#15.09.2000</v>
          </cell>
          <cell r="E1000">
            <v>17.2</v>
          </cell>
          <cell r="F1000">
            <v>0</v>
          </cell>
          <cell r="G1000">
            <v>9465.6005999999998</v>
          </cell>
          <cell r="H1000" t="str">
            <v>04081</v>
          </cell>
          <cell r="I1000">
            <v>36784</v>
          </cell>
          <cell r="J1000">
            <v>9471.8999999999924</v>
          </cell>
        </row>
        <row r="1001">
          <cell r="D1001" t="str">
            <v>04081#16.09.2000</v>
          </cell>
          <cell r="E1001">
            <v>14.8</v>
          </cell>
          <cell r="F1001">
            <v>1</v>
          </cell>
          <cell r="G1001">
            <v>9470.8008000000009</v>
          </cell>
          <cell r="H1001" t="str">
            <v>04081</v>
          </cell>
          <cell r="I1001">
            <v>36785</v>
          </cell>
          <cell r="J1001">
            <v>9477.0999999999931</v>
          </cell>
        </row>
        <row r="1002">
          <cell r="D1002" t="str">
            <v>04081#17.09.2000</v>
          </cell>
          <cell r="E1002">
            <v>12.8</v>
          </cell>
          <cell r="F1002">
            <v>1</v>
          </cell>
          <cell r="G1002">
            <v>9478.0010000000002</v>
          </cell>
          <cell r="H1002" t="str">
            <v>04081</v>
          </cell>
          <cell r="I1002">
            <v>36786</v>
          </cell>
          <cell r="J1002">
            <v>9484.2999999999938</v>
          </cell>
        </row>
        <row r="1003">
          <cell r="D1003" t="str">
            <v>04081#18.09.2000</v>
          </cell>
          <cell r="E1003">
            <v>12.2</v>
          </cell>
          <cell r="F1003">
            <v>1</v>
          </cell>
          <cell r="G1003">
            <v>9485.8008000000009</v>
          </cell>
          <cell r="H1003" t="str">
            <v>04081</v>
          </cell>
          <cell r="I1003">
            <v>36787</v>
          </cell>
          <cell r="J1003">
            <v>9492.0999999999931</v>
          </cell>
        </row>
        <row r="1004">
          <cell r="D1004" t="str">
            <v>04081#19.09.2000</v>
          </cell>
          <cell r="E1004">
            <v>12.1</v>
          </cell>
          <cell r="F1004">
            <v>1</v>
          </cell>
          <cell r="G1004">
            <v>9493.7011999999995</v>
          </cell>
          <cell r="H1004" t="str">
            <v>04081</v>
          </cell>
          <cell r="I1004">
            <v>36788</v>
          </cell>
          <cell r="J1004">
            <v>9499.9999999999927</v>
          </cell>
        </row>
        <row r="1005">
          <cell r="D1005" t="str">
            <v>04081#20.09.2000</v>
          </cell>
          <cell r="E1005">
            <v>13.5</v>
          </cell>
          <cell r="F1005">
            <v>1</v>
          </cell>
          <cell r="G1005">
            <v>9500.2011999999995</v>
          </cell>
          <cell r="H1005" t="str">
            <v>04081</v>
          </cell>
          <cell r="I1005">
            <v>36789</v>
          </cell>
          <cell r="J1005">
            <v>9506.4999999999927</v>
          </cell>
        </row>
        <row r="1006">
          <cell r="D1006" t="str">
            <v>04081#21.09.2000</v>
          </cell>
          <cell r="E1006">
            <v>10.199999999999999</v>
          </cell>
          <cell r="F1006">
            <v>1</v>
          </cell>
          <cell r="G1006">
            <v>9510.0010000000002</v>
          </cell>
          <cell r="H1006" t="str">
            <v>04081</v>
          </cell>
          <cell r="I1006">
            <v>36790</v>
          </cell>
          <cell r="J1006">
            <v>9516.299999999992</v>
          </cell>
        </row>
        <row r="1007">
          <cell r="D1007" t="str">
            <v>04081#22.09.2000</v>
          </cell>
          <cell r="E1007">
            <v>10.8</v>
          </cell>
          <cell r="F1007">
            <v>1</v>
          </cell>
          <cell r="G1007">
            <v>9519.2011999999995</v>
          </cell>
          <cell r="H1007" t="str">
            <v>04081</v>
          </cell>
          <cell r="I1007">
            <v>36791</v>
          </cell>
          <cell r="J1007">
            <v>9525.4999999999927</v>
          </cell>
        </row>
        <row r="1008">
          <cell r="D1008" t="str">
            <v>04081#23.09.2000</v>
          </cell>
          <cell r="E1008">
            <v>11.1</v>
          </cell>
          <cell r="F1008">
            <v>1</v>
          </cell>
          <cell r="G1008">
            <v>9528.1016</v>
          </cell>
          <cell r="H1008" t="str">
            <v>04081</v>
          </cell>
          <cell r="I1008">
            <v>36792</v>
          </cell>
          <cell r="J1008">
            <v>9534.3999999999924</v>
          </cell>
        </row>
        <row r="1009">
          <cell r="D1009" t="str">
            <v>04081#24.09.2000</v>
          </cell>
          <cell r="E1009">
            <v>11.6</v>
          </cell>
          <cell r="F1009">
            <v>1</v>
          </cell>
          <cell r="G1009">
            <v>9536.5020000000004</v>
          </cell>
          <cell r="H1009" t="str">
            <v>04081</v>
          </cell>
          <cell r="I1009">
            <v>36793</v>
          </cell>
          <cell r="J1009">
            <v>9542.799999999992</v>
          </cell>
        </row>
        <row r="1010">
          <cell r="D1010" t="str">
            <v>04081#25.09.2000</v>
          </cell>
          <cell r="E1010">
            <v>12.2</v>
          </cell>
          <cell r="F1010">
            <v>1</v>
          </cell>
          <cell r="G1010">
            <v>9544.3017999999993</v>
          </cell>
          <cell r="H1010" t="str">
            <v>04081</v>
          </cell>
          <cell r="I1010">
            <v>36794</v>
          </cell>
          <cell r="J1010">
            <v>9550.5999999999913</v>
          </cell>
        </row>
        <row r="1011">
          <cell r="D1011" t="str">
            <v>04081#26.09.2000</v>
          </cell>
          <cell r="E1011">
            <v>14.4</v>
          </cell>
          <cell r="F1011">
            <v>1</v>
          </cell>
          <cell r="G1011">
            <v>9549.9014000000006</v>
          </cell>
          <cell r="H1011" t="str">
            <v>04081</v>
          </cell>
          <cell r="I1011">
            <v>36795</v>
          </cell>
          <cell r="J1011">
            <v>9556.1999999999916</v>
          </cell>
        </row>
        <row r="1012">
          <cell r="D1012" t="str">
            <v>04081#27.09.2000</v>
          </cell>
          <cell r="E1012">
            <v>16.2</v>
          </cell>
          <cell r="F1012">
            <v>0</v>
          </cell>
          <cell r="G1012">
            <v>9549.9014000000006</v>
          </cell>
          <cell r="H1012" t="str">
            <v>04081</v>
          </cell>
          <cell r="I1012">
            <v>36796</v>
          </cell>
          <cell r="J1012">
            <v>9556.1999999999916</v>
          </cell>
        </row>
        <row r="1013">
          <cell r="D1013" t="str">
            <v>04081#28.09.2000</v>
          </cell>
          <cell r="E1013">
            <v>16.2</v>
          </cell>
          <cell r="F1013">
            <v>0</v>
          </cell>
          <cell r="G1013">
            <v>9549.9014000000006</v>
          </cell>
          <cell r="H1013" t="str">
            <v>04081</v>
          </cell>
          <cell r="I1013">
            <v>36797</v>
          </cell>
          <cell r="J1013">
            <v>9556.1999999999916</v>
          </cell>
        </row>
        <row r="1014">
          <cell r="D1014" t="str">
            <v>04081#29.09.2000</v>
          </cell>
          <cell r="E1014">
            <v>16</v>
          </cell>
          <cell r="F1014">
            <v>0</v>
          </cell>
          <cell r="G1014">
            <v>9549.9014000000006</v>
          </cell>
          <cell r="H1014" t="str">
            <v>04081</v>
          </cell>
          <cell r="I1014">
            <v>36798</v>
          </cell>
          <cell r="J1014">
            <v>9556.1999999999916</v>
          </cell>
        </row>
        <row r="1015">
          <cell r="D1015" t="str">
            <v>04081#30.09.2000</v>
          </cell>
          <cell r="E1015">
            <v>15.5</v>
          </cell>
          <cell r="F1015">
            <v>0</v>
          </cell>
          <cell r="G1015">
            <v>9549.9014000000006</v>
          </cell>
          <cell r="H1015" t="str">
            <v>04081</v>
          </cell>
          <cell r="I1015">
            <v>36799</v>
          </cell>
          <cell r="J1015">
            <v>9556.1999999999916</v>
          </cell>
        </row>
        <row r="1016">
          <cell r="D1016" t="str">
            <v>04081#01.10.2000</v>
          </cell>
          <cell r="E1016">
            <v>13.9</v>
          </cell>
          <cell r="F1016">
            <v>1</v>
          </cell>
          <cell r="G1016">
            <v>9556.0010000000002</v>
          </cell>
          <cell r="H1016" t="str">
            <v>04081</v>
          </cell>
          <cell r="I1016">
            <v>36800</v>
          </cell>
          <cell r="J1016">
            <v>9562.299999999992</v>
          </cell>
        </row>
        <row r="1017">
          <cell r="D1017" t="str">
            <v>04081#02.10.2000</v>
          </cell>
          <cell r="E1017">
            <v>13.2</v>
          </cell>
          <cell r="F1017">
            <v>1</v>
          </cell>
          <cell r="G1017">
            <v>9562.8008000000009</v>
          </cell>
          <cell r="H1017" t="str">
            <v>04081</v>
          </cell>
          <cell r="I1017">
            <v>36801</v>
          </cell>
          <cell r="J1017">
            <v>9569.0999999999913</v>
          </cell>
        </row>
        <row r="1018">
          <cell r="D1018" t="str">
            <v>04081#03.10.2000</v>
          </cell>
          <cell r="E1018">
            <v>12.7</v>
          </cell>
          <cell r="F1018">
            <v>1</v>
          </cell>
          <cell r="G1018">
            <v>9570.1005999999998</v>
          </cell>
          <cell r="H1018" t="str">
            <v>04081</v>
          </cell>
          <cell r="I1018">
            <v>36802</v>
          </cell>
          <cell r="J1018">
            <v>9576.3999999999905</v>
          </cell>
        </row>
        <row r="1019">
          <cell r="D1019" t="str">
            <v>04081#04.10.2000</v>
          </cell>
          <cell r="E1019">
            <v>13.6</v>
          </cell>
          <cell r="F1019">
            <v>1</v>
          </cell>
          <cell r="G1019">
            <v>9576.5010000000002</v>
          </cell>
          <cell r="H1019" t="str">
            <v>04081</v>
          </cell>
          <cell r="I1019">
            <v>36803</v>
          </cell>
          <cell r="J1019">
            <v>9582.7999999999902</v>
          </cell>
        </row>
        <row r="1020">
          <cell r="D1020" t="str">
            <v>04081#05.10.2000</v>
          </cell>
          <cell r="E1020">
            <v>13</v>
          </cell>
          <cell r="F1020">
            <v>1</v>
          </cell>
          <cell r="G1020">
            <v>9583.5010000000002</v>
          </cell>
          <cell r="H1020" t="str">
            <v>04081</v>
          </cell>
          <cell r="I1020">
            <v>36804</v>
          </cell>
          <cell r="J1020">
            <v>9589.7999999999902</v>
          </cell>
        </row>
        <row r="1021">
          <cell r="D1021" t="str">
            <v>04081#06.10.2000</v>
          </cell>
          <cell r="E1021">
            <v>9.5</v>
          </cell>
          <cell r="F1021">
            <v>1</v>
          </cell>
          <cell r="G1021">
            <v>9594.0010000000002</v>
          </cell>
          <cell r="H1021" t="str">
            <v>04081</v>
          </cell>
          <cell r="I1021">
            <v>36805</v>
          </cell>
          <cell r="J1021">
            <v>9600.2999999999902</v>
          </cell>
        </row>
        <row r="1022">
          <cell r="D1022" t="str">
            <v>04081#07.10.2000</v>
          </cell>
          <cell r="E1022">
            <v>6.5</v>
          </cell>
          <cell r="F1022">
            <v>1</v>
          </cell>
          <cell r="G1022">
            <v>9607.5010000000002</v>
          </cell>
          <cell r="H1022" t="str">
            <v>04081</v>
          </cell>
          <cell r="I1022">
            <v>36806</v>
          </cell>
          <cell r="J1022">
            <v>9613.7999999999902</v>
          </cell>
        </row>
        <row r="1023">
          <cell r="D1023" t="str">
            <v>04081#08.10.2000</v>
          </cell>
          <cell r="E1023">
            <v>5.9</v>
          </cell>
          <cell r="F1023">
            <v>1</v>
          </cell>
          <cell r="G1023">
            <v>9621.6005999999998</v>
          </cell>
          <cell r="H1023" t="str">
            <v>04081</v>
          </cell>
          <cell r="I1023">
            <v>36807</v>
          </cell>
          <cell r="J1023">
            <v>9627.8999999999905</v>
          </cell>
        </row>
        <row r="1024">
          <cell r="D1024" t="str">
            <v>04081#09.10.2000</v>
          </cell>
          <cell r="E1024">
            <v>8.3000000000000007</v>
          </cell>
          <cell r="F1024">
            <v>1</v>
          </cell>
          <cell r="G1024">
            <v>9633.3008000000009</v>
          </cell>
          <cell r="H1024" t="str">
            <v>04081</v>
          </cell>
          <cell r="I1024">
            <v>36808</v>
          </cell>
          <cell r="J1024">
            <v>9639.5999999999913</v>
          </cell>
        </row>
        <row r="1025">
          <cell r="D1025" t="str">
            <v>04081#10.10.2000</v>
          </cell>
          <cell r="E1025">
            <v>8.9</v>
          </cell>
          <cell r="F1025">
            <v>1</v>
          </cell>
          <cell r="G1025">
            <v>9644.4004000000004</v>
          </cell>
          <cell r="H1025" t="str">
            <v>04081</v>
          </cell>
          <cell r="I1025">
            <v>36809</v>
          </cell>
          <cell r="J1025">
            <v>9650.6999999999916</v>
          </cell>
        </row>
        <row r="1026">
          <cell r="D1026" t="str">
            <v>04081#11.10.2000</v>
          </cell>
          <cell r="E1026">
            <v>9.5</v>
          </cell>
          <cell r="F1026">
            <v>1</v>
          </cell>
          <cell r="G1026">
            <v>9654.9004000000004</v>
          </cell>
          <cell r="H1026" t="str">
            <v>04081</v>
          </cell>
          <cell r="I1026">
            <v>36810</v>
          </cell>
          <cell r="J1026">
            <v>9661.1999999999916</v>
          </cell>
        </row>
        <row r="1027">
          <cell r="D1027" t="str">
            <v>04081#12.10.2000</v>
          </cell>
          <cell r="E1027">
            <v>10.199999999999999</v>
          </cell>
          <cell r="F1027">
            <v>1</v>
          </cell>
          <cell r="G1027">
            <v>9664.7001999999993</v>
          </cell>
          <cell r="H1027" t="str">
            <v>04081</v>
          </cell>
          <cell r="I1027">
            <v>36811</v>
          </cell>
          <cell r="J1027">
            <v>9670.9999999999909</v>
          </cell>
        </row>
        <row r="1028">
          <cell r="D1028" t="str">
            <v>04081#13.10.2000</v>
          </cell>
          <cell r="E1028">
            <v>10.8</v>
          </cell>
          <cell r="F1028">
            <v>1</v>
          </cell>
          <cell r="G1028">
            <v>9673.9004000000004</v>
          </cell>
          <cell r="H1028" t="str">
            <v>04081</v>
          </cell>
          <cell r="I1028">
            <v>36812</v>
          </cell>
          <cell r="J1028">
            <v>9680.1999999999916</v>
          </cell>
        </row>
        <row r="1029">
          <cell r="D1029" t="str">
            <v>04081#14.10.2000</v>
          </cell>
          <cell r="E1029">
            <v>12.3</v>
          </cell>
          <cell r="F1029">
            <v>1</v>
          </cell>
          <cell r="G1029">
            <v>9681.6005999999998</v>
          </cell>
          <cell r="H1029" t="str">
            <v>04081</v>
          </cell>
          <cell r="I1029">
            <v>36813</v>
          </cell>
          <cell r="J1029">
            <v>9687.8999999999924</v>
          </cell>
        </row>
        <row r="1030">
          <cell r="D1030" t="str">
            <v>04081#15.10.2000</v>
          </cell>
          <cell r="E1030">
            <v>15.9</v>
          </cell>
          <cell r="F1030">
            <v>1</v>
          </cell>
          <cell r="G1030">
            <v>9685.7001999999993</v>
          </cell>
          <cell r="H1030" t="str">
            <v>04081</v>
          </cell>
          <cell r="I1030">
            <v>36814</v>
          </cell>
          <cell r="J1030">
            <v>9687.8999999999924</v>
          </cell>
        </row>
        <row r="1031">
          <cell r="D1031" t="str">
            <v>04081#16.10.2000</v>
          </cell>
          <cell r="E1031">
            <v>13.5</v>
          </cell>
          <cell r="F1031">
            <v>1</v>
          </cell>
          <cell r="G1031">
            <v>9692.2001999999993</v>
          </cell>
          <cell r="H1031" t="str">
            <v>04081</v>
          </cell>
          <cell r="I1031">
            <v>36815</v>
          </cell>
          <cell r="J1031">
            <v>9694.3999999999924</v>
          </cell>
        </row>
        <row r="1032">
          <cell r="D1032" t="str">
            <v>04081#17.10.2000</v>
          </cell>
          <cell r="E1032">
            <v>10.8</v>
          </cell>
          <cell r="F1032">
            <v>1</v>
          </cell>
          <cell r="G1032">
            <v>9701.4004000000004</v>
          </cell>
          <cell r="H1032" t="str">
            <v>04081</v>
          </cell>
          <cell r="I1032">
            <v>36816</v>
          </cell>
          <cell r="J1032">
            <v>9703.5999999999931</v>
          </cell>
        </row>
        <row r="1033">
          <cell r="D1033" t="str">
            <v>04081#18.10.2000</v>
          </cell>
          <cell r="E1033">
            <v>8.1</v>
          </cell>
          <cell r="F1033">
            <v>1</v>
          </cell>
          <cell r="G1033">
            <v>9713.3008000000009</v>
          </cell>
          <cell r="H1033" t="str">
            <v>04081</v>
          </cell>
          <cell r="I1033">
            <v>36817</v>
          </cell>
          <cell r="J1033">
            <v>9715.4999999999927</v>
          </cell>
        </row>
        <row r="1034">
          <cell r="D1034" t="str">
            <v>04081#19.10.2000</v>
          </cell>
          <cell r="E1034">
            <v>9.3000000000000007</v>
          </cell>
          <cell r="F1034">
            <v>1</v>
          </cell>
          <cell r="G1034">
            <v>9724.0010000000002</v>
          </cell>
          <cell r="H1034" t="str">
            <v>04081</v>
          </cell>
          <cell r="I1034">
            <v>36818</v>
          </cell>
          <cell r="J1034">
            <v>9726.1999999999935</v>
          </cell>
        </row>
        <row r="1035">
          <cell r="D1035" t="str">
            <v>04081#20.10.2000</v>
          </cell>
          <cell r="E1035">
            <v>10.199999999999999</v>
          </cell>
          <cell r="F1035">
            <v>1</v>
          </cell>
          <cell r="G1035">
            <v>9733.8008000000009</v>
          </cell>
          <cell r="H1035" t="str">
            <v>04081</v>
          </cell>
          <cell r="I1035">
            <v>36819</v>
          </cell>
          <cell r="J1035">
            <v>9735.9999999999927</v>
          </cell>
        </row>
        <row r="1036">
          <cell r="D1036" t="str">
            <v>04081#21.10.2000</v>
          </cell>
          <cell r="E1036">
            <v>10.199999999999999</v>
          </cell>
          <cell r="F1036">
            <v>1</v>
          </cell>
          <cell r="G1036">
            <v>9743.6005999999998</v>
          </cell>
          <cell r="H1036" t="str">
            <v>04081</v>
          </cell>
          <cell r="I1036">
            <v>36820</v>
          </cell>
          <cell r="J1036">
            <v>9745.799999999992</v>
          </cell>
        </row>
        <row r="1037">
          <cell r="D1037" t="str">
            <v>04081#22.10.2000</v>
          </cell>
          <cell r="E1037">
            <v>9</v>
          </cell>
          <cell r="F1037">
            <v>1</v>
          </cell>
          <cell r="G1037">
            <v>9754.6005999999998</v>
          </cell>
          <cell r="H1037" t="str">
            <v>04081</v>
          </cell>
          <cell r="I1037">
            <v>36821</v>
          </cell>
          <cell r="J1037">
            <v>9756.799999999992</v>
          </cell>
        </row>
        <row r="1038">
          <cell r="D1038" t="str">
            <v>04081#23.10.2000</v>
          </cell>
          <cell r="E1038">
            <v>8.6999999999999993</v>
          </cell>
          <cell r="F1038">
            <v>1</v>
          </cell>
          <cell r="G1038">
            <v>9765.9004000000004</v>
          </cell>
          <cell r="H1038" t="str">
            <v>04081</v>
          </cell>
          <cell r="I1038">
            <v>36822</v>
          </cell>
          <cell r="J1038">
            <v>9768.0999999999913</v>
          </cell>
        </row>
        <row r="1039">
          <cell r="D1039" t="str">
            <v>04081#24.10.2000</v>
          </cell>
          <cell r="E1039">
            <v>10.8</v>
          </cell>
          <cell r="F1039">
            <v>1</v>
          </cell>
          <cell r="G1039">
            <v>9775.1005999999998</v>
          </cell>
          <cell r="H1039" t="str">
            <v>04081</v>
          </cell>
          <cell r="I1039">
            <v>36823</v>
          </cell>
          <cell r="J1039">
            <v>9777.299999999992</v>
          </cell>
        </row>
        <row r="1040">
          <cell r="D1040" t="str">
            <v>04081#25.10.2000</v>
          </cell>
          <cell r="E1040">
            <v>13.9</v>
          </cell>
          <cell r="F1040">
            <v>1</v>
          </cell>
          <cell r="G1040">
            <v>9781.2001999999993</v>
          </cell>
          <cell r="H1040" t="str">
            <v>04081</v>
          </cell>
          <cell r="I1040">
            <v>36824</v>
          </cell>
          <cell r="J1040">
            <v>9783.3999999999924</v>
          </cell>
        </row>
        <row r="1041">
          <cell r="D1041" t="str">
            <v>04081#26.10.2000</v>
          </cell>
          <cell r="E1041">
            <v>9.4</v>
          </cell>
          <cell r="F1041">
            <v>1</v>
          </cell>
          <cell r="G1041">
            <v>9791.7998000000007</v>
          </cell>
          <cell r="H1041" t="str">
            <v>04081</v>
          </cell>
          <cell r="I1041">
            <v>36825</v>
          </cell>
          <cell r="J1041">
            <v>9793.9999999999927</v>
          </cell>
        </row>
        <row r="1042">
          <cell r="D1042" t="str">
            <v>04081#27.10.2000</v>
          </cell>
          <cell r="E1042">
            <v>9.1999999999999993</v>
          </cell>
          <cell r="F1042">
            <v>1</v>
          </cell>
          <cell r="G1042">
            <v>9802.5995999999996</v>
          </cell>
          <cell r="H1042" t="str">
            <v>04081</v>
          </cell>
          <cell r="I1042">
            <v>36826</v>
          </cell>
          <cell r="J1042">
            <v>9804.799999999992</v>
          </cell>
        </row>
        <row r="1043">
          <cell r="D1043" t="str">
            <v>04081#28.10.2000</v>
          </cell>
          <cell r="E1043">
            <v>10</v>
          </cell>
          <cell r="F1043">
            <v>1</v>
          </cell>
          <cell r="G1043">
            <v>9812.5995999999996</v>
          </cell>
          <cell r="H1043" t="str">
            <v>04081</v>
          </cell>
          <cell r="I1043">
            <v>36827</v>
          </cell>
          <cell r="J1043">
            <v>9814.799999999992</v>
          </cell>
        </row>
        <row r="1044">
          <cell r="D1044" t="str">
            <v>04081#29.10.2000</v>
          </cell>
          <cell r="E1044">
            <v>9.6</v>
          </cell>
          <cell r="F1044">
            <v>1</v>
          </cell>
          <cell r="G1044">
            <v>9823</v>
          </cell>
          <cell r="H1044" t="str">
            <v>04081</v>
          </cell>
          <cell r="I1044">
            <v>36828</v>
          </cell>
          <cell r="J1044">
            <v>9825.1999999999916</v>
          </cell>
        </row>
        <row r="1045">
          <cell r="D1045" t="str">
            <v>04081#30.10.2000</v>
          </cell>
          <cell r="E1045">
            <v>11.4</v>
          </cell>
          <cell r="F1045">
            <v>1</v>
          </cell>
          <cell r="G1045">
            <v>9831.5995999999996</v>
          </cell>
          <cell r="H1045" t="str">
            <v>04081</v>
          </cell>
          <cell r="I1045">
            <v>36829</v>
          </cell>
          <cell r="J1045">
            <v>9833.799999999992</v>
          </cell>
        </row>
        <row r="1046">
          <cell r="D1046" t="str">
            <v>04081#31.10.2000</v>
          </cell>
          <cell r="E1046">
            <v>8.6</v>
          </cell>
          <cell r="F1046">
            <v>1</v>
          </cell>
          <cell r="G1046">
            <v>9843</v>
          </cell>
          <cell r="H1046" t="str">
            <v>04081</v>
          </cell>
          <cell r="I1046">
            <v>36830</v>
          </cell>
          <cell r="J1046">
            <v>9845.1999999999916</v>
          </cell>
        </row>
        <row r="1047">
          <cell r="D1047" t="str">
            <v>04081#01.11.2000</v>
          </cell>
          <cell r="E1047">
            <v>7.8</v>
          </cell>
          <cell r="F1047">
            <v>1</v>
          </cell>
          <cell r="G1047">
            <v>9855.2001999999993</v>
          </cell>
          <cell r="H1047" t="str">
            <v>04081</v>
          </cell>
          <cell r="I1047">
            <v>36831</v>
          </cell>
          <cell r="J1047">
            <v>9857.3999999999924</v>
          </cell>
        </row>
        <row r="1048">
          <cell r="D1048" t="str">
            <v>04081#02.11.2000</v>
          </cell>
          <cell r="E1048">
            <v>10.199999999999999</v>
          </cell>
          <cell r="F1048">
            <v>1</v>
          </cell>
          <cell r="G1048">
            <v>9865</v>
          </cell>
          <cell r="H1048" t="str">
            <v>04081</v>
          </cell>
          <cell r="I1048">
            <v>36832</v>
          </cell>
          <cell r="J1048">
            <v>9867.1999999999916</v>
          </cell>
        </row>
        <row r="1049">
          <cell r="D1049" t="str">
            <v>04081#03.11.2000</v>
          </cell>
          <cell r="E1049">
            <v>8.8000000000000007</v>
          </cell>
          <cell r="F1049">
            <v>1</v>
          </cell>
          <cell r="G1049">
            <v>9876.2001999999993</v>
          </cell>
          <cell r="H1049" t="str">
            <v>04081</v>
          </cell>
          <cell r="I1049">
            <v>36833</v>
          </cell>
          <cell r="J1049">
            <v>9878.3999999999924</v>
          </cell>
        </row>
        <row r="1050">
          <cell r="D1050" t="str">
            <v>04081#04.11.2000</v>
          </cell>
          <cell r="E1050">
            <v>5.0999999999999996</v>
          </cell>
          <cell r="F1050">
            <v>1</v>
          </cell>
          <cell r="G1050">
            <v>9891.1005999999998</v>
          </cell>
          <cell r="H1050" t="str">
            <v>04081</v>
          </cell>
          <cell r="I1050">
            <v>36834</v>
          </cell>
          <cell r="J1050">
            <v>9893.299999999992</v>
          </cell>
        </row>
        <row r="1051">
          <cell r="D1051" t="str">
            <v>04081#05.11.2000</v>
          </cell>
          <cell r="E1051">
            <v>4.5999999999999996</v>
          </cell>
          <cell r="F1051">
            <v>1</v>
          </cell>
          <cell r="G1051">
            <v>9906.5010000000002</v>
          </cell>
          <cell r="H1051" t="str">
            <v>04081</v>
          </cell>
          <cell r="I1051">
            <v>36835</v>
          </cell>
          <cell r="J1051">
            <v>9908.6999999999916</v>
          </cell>
        </row>
        <row r="1052">
          <cell r="D1052" t="str">
            <v>04081#06.11.2000</v>
          </cell>
          <cell r="E1052">
            <v>6</v>
          </cell>
          <cell r="F1052">
            <v>1</v>
          </cell>
          <cell r="G1052">
            <v>9920.5010000000002</v>
          </cell>
          <cell r="H1052" t="str">
            <v>04081</v>
          </cell>
          <cell r="I1052">
            <v>36836</v>
          </cell>
          <cell r="J1052">
            <v>9922.6999999999916</v>
          </cell>
        </row>
        <row r="1053">
          <cell r="D1053" t="str">
            <v>04081#07.11.2000</v>
          </cell>
          <cell r="E1053">
            <v>7.8</v>
          </cell>
          <cell r="F1053">
            <v>1</v>
          </cell>
          <cell r="G1053">
            <v>9932.7011999999995</v>
          </cell>
          <cell r="H1053" t="str">
            <v>04081</v>
          </cell>
          <cell r="I1053">
            <v>36837</v>
          </cell>
          <cell r="J1053">
            <v>9934.8999999999924</v>
          </cell>
        </row>
        <row r="1054">
          <cell r="D1054" t="str">
            <v>04081#08.11.2000</v>
          </cell>
          <cell r="E1054">
            <v>6.7</v>
          </cell>
          <cell r="F1054">
            <v>1</v>
          </cell>
          <cell r="G1054">
            <v>9946.0010000000002</v>
          </cell>
          <cell r="H1054" t="str">
            <v>04081</v>
          </cell>
          <cell r="I1054">
            <v>36838</v>
          </cell>
          <cell r="J1054">
            <v>9948.1999999999916</v>
          </cell>
        </row>
        <row r="1055">
          <cell r="D1055" t="str">
            <v>04081#09.11.2000</v>
          </cell>
          <cell r="E1055">
            <v>6.9</v>
          </cell>
          <cell r="F1055">
            <v>1</v>
          </cell>
          <cell r="G1055">
            <v>9959.1005999999998</v>
          </cell>
          <cell r="H1055" t="str">
            <v>04081</v>
          </cell>
          <cell r="I1055">
            <v>36839</v>
          </cell>
          <cell r="J1055">
            <v>9961.299999999992</v>
          </cell>
        </row>
        <row r="1056">
          <cell r="D1056" t="str">
            <v>04081#10.11.2000</v>
          </cell>
          <cell r="E1056">
            <v>6</v>
          </cell>
          <cell r="F1056">
            <v>1</v>
          </cell>
          <cell r="G1056">
            <v>9973.1005999999998</v>
          </cell>
          <cell r="H1056" t="str">
            <v>04081</v>
          </cell>
          <cell r="I1056">
            <v>36840</v>
          </cell>
          <cell r="J1056">
            <v>9975.299999999992</v>
          </cell>
        </row>
        <row r="1057">
          <cell r="D1057" t="str">
            <v>04081#11.11.2000</v>
          </cell>
          <cell r="E1057">
            <v>3.2</v>
          </cell>
          <cell r="F1057">
            <v>1</v>
          </cell>
          <cell r="G1057">
            <v>9989.9004000000004</v>
          </cell>
          <cell r="H1057" t="str">
            <v>04081</v>
          </cell>
          <cell r="I1057">
            <v>36841</v>
          </cell>
          <cell r="J1057">
            <v>9992.0999999999913</v>
          </cell>
        </row>
        <row r="1058">
          <cell r="D1058" t="str">
            <v>04081#12.11.2000</v>
          </cell>
          <cell r="E1058">
            <v>6</v>
          </cell>
          <cell r="F1058">
            <v>1</v>
          </cell>
          <cell r="G1058">
            <v>10003.9004</v>
          </cell>
          <cell r="H1058" t="str">
            <v>04081</v>
          </cell>
          <cell r="I1058">
            <v>36842</v>
          </cell>
          <cell r="J1058">
            <v>10006.099999999991</v>
          </cell>
        </row>
        <row r="1059">
          <cell r="D1059" t="str">
            <v>04081#13.11.2000</v>
          </cell>
          <cell r="E1059">
            <v>6.7</v>
          </cell>
          <cell r="F1059">
            <v>1</v>
          </cell>
          <cell r="G1059">
            <v>10017.200199999999</v>
          </cell>
          <cell r="H1059" t="str">
            <v>04081</v>
          </cell>
          <cell r="I1059">
            <v>36843</v>
          </cell>
          <cell r="J1059">
            <v>10019.399999999991</v>
          </cell>
        </row>
        <row r="1060">
          <cell r="D1060" t="str">
            <v>04081#14.11.2000</v>
          </cell>
          <cell r="E1060">
            <v>7.1</v>
          </cell>
          <cell r="F1060">
            <v>1</v>
          </cell>
          <cell r="G1060">
            <v>10030.1006</v>
          </cell>
          <cell r="H1060" t="str">
            <v>04081</v>
          </cell>
          <cell r="I1060">
            <v>36844</v>
          </cell>
          <cell r="J1060">
            <v>10032.29999999999</v>
          </cell>
        </row>
        <row r="1061">
          <cell r="D1061" t="str">
            <v>04081#15.11.2000</v>
          </cell>
          <cell r="E1061">
            <v>6.4</v>
          </cell>
          <cell r="F1061">
            <v>1</v>
          </cell>
          <cell r="G1061">
            <v>10043.700199999999</v>
          </cell>
          <cell r="H1061" t="str">
            <v>04081</v>
          </cell>
          <cell r="I1061">
            <v>36845</v>
          </cell>
          <cell r="J1061">
            <v>10045.899999999991</v>
          </cell>
        </row>
        <row r="1062">
          <cell r="D1062" t="str">
            <v>04081#16.11.2000</v>
          </cell>
          <cell r="E1062">
            <v>4.2</v>
          </cell>
          <cell r="F1062">
            <v>1</v>
          </cell>
          <cell r="G1062">
            <v>10059.5</v>
          </cell>
          <cell r="H1062" t="str">
            <v>04081</v>
          </cell>
          <cell r="I1062">
            <v>36846</v>
          </cell>
          <cell r="J1062">
            <v>10061.69999999999</v>
          </cell>
        </row>
        <row r="1063">
          <cell r="D1063" t="str">
            <v>04081#17.11.2000</v>
          </cell>
          <cell r="E1063">
            <v>4.3</v>
          </cell>
          <cell r="F1063">
            <v>1</v>
          </cell>
          <cell r="G1063">
            <v>10075.200199999999</v>
          </cell>
          <cell r="H1063" t="str">
            <v>04081</v>
          </cell>
          <cell r="I1063">
            <v>36847</v>
          </cell>
          <cell r="J1063">
            <v>10077.399999999991</v>
          </cell>
        </row>
        <row r="1064">
          <cell r="D1064" t="str">
            <v>04081#18.11.2000</v>
          </cell>
          <cell r="E1064">
            <v>3.3</v>
          </cell>
          <cell r="F1064">
            <v>1</v>
          </cell>
          <cell r="G1064">
            <v>10091.9004</v>
          </cell>
          <cell r="H1064" t="str">
            <v>04081</v>
          </cell>
          <cell r="I1064">
            <v>36848</v>
          </cell>
          <cell r="J1064">
            <v>10094.099999999991</v>
          </cell>
        </row>
        <row r="1065">
          <cell r="D1065" t="str">
            <v>04081#19.11.2000</v>
          </cell>
          <cell r="E1065">
            <v>1.8</v>
          </cell>
          <cell r="F1065">
            <v>1</v>
          </cell>
          <cell r="G1065">
            <v>10110.1006</v>
          </cell>
          <cell r="H1065" t="str">
            <v>04081</v>
          </cell>
          <cell r="I1065">
            <v>36849</v>
          </cell>
          <cell r="J1065">
            <v>10112.299999999992</v>
          </cell>
        </row>
        <row r="1066">
          <cell r="D1066" t="str">
            <v>04081#20.11.2000</v>
          </cell>
          <cell r="E1066">
            <v>5.2</v>
          </cell>
          <cell r="F1066">
            <v>1</v>
          </cell>
          <cell r="G1066">
            <v>10124.9004</v>
          </cell>
          <cell r="H1066" t="str">
            <v>04081</v>
          </cell>
          <cell r="I1066">
            <v>36850</v>
          </cell>
          <cell r="J1066">
            <v>10127.099999999991</v>
          </cell>
        </row>
        <row r="1067">
          <cell r="D1067" t="str">
            <v>04081#21.11.2000</v>
          </cell>
          <cell r="E1067">
            <v>3.8</v>
          </cell>
          <cell r="F1067">
            <v>1</v>
          </cell>
          <cell r="G1067">
            <v>10141.1006</v>
          </cell>
          <cell r="H1067" t="str">
            <v>04081</v>
          </cell>
          <cell r="I1067">
            <v>36851</v>
          </cell>
          <cell r="J1067">
            <v>10143.299999999992</v>
          </cell>
        </row>
        <row r="1068">
          <cell r="D1068" t="str">
            <v>04081#22.11.2000</v>
          </cell>
          <cell r="E1068">
            <v>7.2</v>
          </cell>
          <cell r="F1068">
            <v>1</v>
          </cell>
          <cell r="G1068">
            <v>10153.9004</v>
          </cell>
          <cell r="H1068" t="str">
            <v>04081</v>
          </cell>
          <cell r="I1068">
            <v>36852</v>
          </cell>
          <cell r="J1068">
            <v>10156.099999999991</v>
          </cell>
        </row>
        <row r="1069">
          <cell r="D1069" t="str">
            <v>04081#23.11.2000</v>
          </cell>
          <cell r="E1069">
            <v>5.0999999999999996</v>
          </cell>
          <cell r="F1069">
            <v>1</v>
          </cell>
          <cell r="G1069">
            <v>10168.800800000001</v>
          </cell>
          <cell r="H1069" t="str">
            <v>04081</v>
          </cell>
          <cell r="I1069">
            <v>36853</v>
          </cell>
          <cell r="J1069">
            <v>10170.999999999991</v>
          </cell>
        </row>
        <row r="1070">
          <cell r="D1070" t="str">
            <v>04081#24.11.2000</v>
          </cell>
          <cell r="E1070">
            <v>5.4</v>
          </cell>
          <cell r="F1070">
            <v>1</v>
          </cell>
          <cell r="G1070">
            <v>10183.4004</v>
          </cell>
          <cell r="H1070" t="str">
            <v>04081</v>
          </cell>
          <cell r="I1070">
            <v>36854</v>
          </cell>
          <cell r="J1070">
            <v>10185.599999999991</v>
          </cell>
        </row>
        <row r="1071">
          <cell r="D1071" t="str">
            <v>04081#25.11.2000</v>
          </cell>
          <cell r="E1071">
            <v>3.4</v>
          </cell>
          <cell r="F1071">
            <v>1</v>
          </cell>
          <cell r="G1071">
            <v>10200</v>
          </cell>
          <cell r="H1071" t="str">
            <v>04081</v>
          </cell>
          <cell r="I1071">
            <v>36855</v>
          </cell>
          <cell r="J1071">
            <v>10202.199999999992</v>
          </cell>
        </row>
        <row r="1072">
          <cell r="D1072" t="str">
            <v>04081#26.11.2000</v>
          </cell>
          <cell r="E1072">
            <v>5.8</v>
          </cell>
          <cell r="F1072">
            <v>1</v>
          </cell>
          <cell r="G1072">
            <v>10214.200199999999</v>
          </cell>
          <cell r="H1072" t="str">
            <v>04081</v>
          </cell>
          <cell r="I1072">
            <v>36856</v>
          </cell>
          <cell r="J1072">
            <v>10216.399999999992</v>
          </cell>
        </row>
        <row r="1073">
          <cell r="D1073" t="str">
            <v>04081#27.11.2000</v>
          </cell>
          <cell r="E1073">
            <v>3.8</v>
          </cell>
          <cell r="F1073">
            <v>1</v>
          </cell>
          <cell r="G1073">
            <v>10230.4004</v>
          </cell>
          <cell r="H1073" t="str">
            <v>04081</v>
          </cell>
          <cell r="I1073">
            <v>36857</v>
          </cell>
          <cell r="J1073">
            <v>10232.599999999993</v>
          </cell>
        </row>
        <row r="1074">
          <cell r="D1074" t="str">
            <v>04081#28.11.2000</v>
          </cell>
          <cell r="E1074">
            <v>7</v>
          </cell>
          <cell r="F1074">
            <v>1</v>
          </cell>
          <cell r="G1074">
            <v>10243.4004</v>
          </cell>
          <cell r="H1074" t="str">
            <v>04081</v>
          </cell>
          <cell r="I1074">
            <v>36858</v>
          </cell>
          <cell r="J1074">
            <v>10245.599999999993</v>
          </cell>
        </row>
        <row r="1075">
          <cell r="D1075" t="str">
            <v>04081#29.11.2000</v>
          </cell>
          <cell r="E1075">
            <v>6.4</v>
          </cell>
          <cell r="F1075">
            <v>1</v>
          </cell>
          <cell r="G1075">
            <v>10257</v>
          </cell>
          <cell r="H1075" t="str">
            <v>04081</v>
          </cell>
          <cell r="I1075">
            <v>36859</v>
          </cell>
          <cell r="J1075">
            <v>10259.199999999993</v>
          </cell>
        </row>
        <row r="1076">
          <cell r="D1076" t="str">
            <v>04081#30.11.2000</v>
          </cell>
          <cell r="E1076">
            <v>5.4</v>
          </cell>
          <cell r="F1076">
            <v>1</v>
          </cell>
          <cell r="G1076">
            <v>10271.5996</v>
          </cell>
          <cell r="H1076" t="str">
            <v>04081</v>
          </cell>
          <cell r="I1076">
            <v>36860</v>
          </cell>
          <cell r="J1076">
            <v>10273.799999999994</v>
          </cell>
        </row>
        <row r="1077">
          <cell r="D1077" t="str">
            <v>04081#01.12.2000</v>
          </cell>
          <cell r="E1077">
            <v>4.3</v>
          </cell>
          <cell r="F1077">
            <v>1</v>
          </cell>
          <cell r="G1077">
            <v>10287.299800000001</v>
          </cell>
          <cell r="H1077" t="str">
            <v>04081</v>
          </cell>
          <cell r="I1077">
            <v>36861</v>
          </cell>
          <cell r="J1077">
            <v>10289.499999999995</v>
          </cell>
        </row>
        <row r="1078">
          <cell r="D1078" t="str">
            <v>04081#02.12.2000</v>
          </cell>
          <cell r="E1078">
            <v>4.4000000000000004</v>
          </cell>
          <cell r="F1078">
            <v>1</v>
          </cell>
          <cell r="G1078">
            <v>10302.8994</v>
          </cell>
          <cell r="H1078" t="str">
            <v>04081</v>
          </cell>
          <cell r="I1078">
            <v>36862</v>
          </cell>
          <cell r="J1078">
            <v>10305.099999999995</v>
          </cell>
        </row>
        <row r="1079">
          <cell r="D1079" t="str">
            <v>04081#03.12.2000</v>
          </cell>
          <cell r="E1079">
            <v>5.6</v>
          </cell>
          <cell r="F1079">
            <v>1</v>
          </cell>
          <cell r="G1079">
            <v>10317.299800000001</v>
          </cell>
          <cell r="H1079" t="str">
            <v>04081</v>
          </cell>
          <cell r="I1079">
            <v>36863</v>
          </cell>
          <cell r="J1079">
            <v>10319.499999999995</v>
          </cell>
        </row>
        <row r="1080">
          <cell r="D1080" t="str">
            <v>04081#04.12.2000</v>
          </cell>
          <cell r="E1080">
            <v>4.5</v>
          </cell>
          <cell r="F1080">
            <v>1</v>
          </cell>
          <cell r="G1080">
            <v>10332.799800000001</v>
          </cell>
          <cell r="H1080" t="str">
            <v>04081</v>
          </cell>
          <cell r="I1080">
            <v>36864</v>
          </cell>
          <cell r="J1080">
            <v>10334.999999999995</v>
          </cell>
        </row>
        <row r="1081">
          <cell r="D1081" t="str">
            <v>04081#05.12.2000</v>
          </cell>
          <cell r="E1081">
            <v>3.2</v>
          </cell>
          <cell r="F1081">
            <v>1</v>
          </cell>
          <cell r="G1081">
            <v>10349.5996</v>
          </cell>
          <cell r="H1081" t="str">
            <v>04081</v>
          </cell>
          <cell r="I1081">
            <v>36865</v>
          </cell>
          <cell r="J1081">
            <v>10351.799999999994</v>
          </cell>
        </row>
        <row r="1082">
          <cell r="D1082" t="str">
            <v>04081#06.12.2000</v>
          </cell>
          <cell r="E1082">
            <v>3.1</v>
          </cell>
          <cell r="F1082">
            <v>1</v>
          </cell>
          <cell r="G1082">
            <v>10366.5</v>
          </cell>
          <cell r="H1082" t="str">
            <v>04081</v>
          </cell>
          <cell r="I1082">
            <v>36866</v>
          </cell>
          <cell r="J1082">
            <v>10368.699999999993</v>
          </cell>
        </row>
        <row r="1083">
          <cell r="D1083" t="str">
            <v>04081#07.12.2000</v>
          </cell>
          <cell r="E1083">
            <v>5.0999999999999996</v>
          </cell>
          <cell r="F1083">
            <v>1</v>
          </cell>
          <cell r="G1083">
            <v>10381.4004</v>
          </cell>
          <cell r="H1083" t="str">
            <v>04081</v>
          </cell>
          <cell r="I1083">
            <v>36867</v>
          </cell>
          <cell r="J1083">
            <v>10383.599999999993</v>
          </cell>
        </row>
        <row r="1084">
          <cell r="D1084" t="str">
            <v>04081#08.12.2000</v>
          </cell>
          <cell r="E1084">
            <v>8</v>
          </cell>
          <cell r="F1084">
            <v>1</v>
          </cell>
          <cell r="G1084">
            <v>10393.4004</v>
          </cell>
          <cell r="H1084" t="str">
            <v>04081</v>
          </cell>
          <cell r="I1084">
            <v>36868</v>
          </cell>
          <cell r="J1084">
            <v>10395.599999999993</v>
          </cell>
        </row>
        <row r="1085">
          <cell r="D1085" t="str">
            <v>04081#09.12.2000</v>
          </cell>
          <cell r="E1085">
            <v>6.8</v>
          </cell>
          <cell r="F1085">
            <v>1</v>
          </cell>
          <cell r="G1085">
            <v>10406.6006</v>
          </cell>
          <cell r="H1085" t="str">
            <v>04081</v>
          </cell>
          <cell r="I1085">
            <v>36869</v>
          </cell>
          <cell r="J1085">
            <v>10408.799999999994</v>
          </cell>
        </row>
        <row r="1086">
          <cell r="D1086" t="str">
            <v>04081#10.12.2000</v>
          </cell>
          <cell r="E1086">
            <v>6.8</v>
          </cell>
          <cell r="F1086">
            <v>1</v>
          </cell>
          <cell r="G1086">
            <v>10419.800800000001</v>
          </cell>
          <cell r="H1086" t="str">
            <v>04081</v>
          </cell>
          <cell r="I1086">
            <v>36870</v>
          </cell>
          <cell r="J1086">
            <v>10421.999999999995</v>
          </cell>
        </row>
        <row r="1087">
          <cell r="D1087" t="str">
            <v>04081#11.12.2000</v>
          </cell>
          <cell r="E1087">
            <v>9</v>
          </cell>
          <cell r="F1087">
            <v>1</v>
          </cell>
          <cell r="G1087">
            <v>10430.800800000001</v>
          </cell>
          <cell r="H1087" t="str">
            <v>04081</v>
          </cell>
          <cell r="I1087">
            <v>36871</v>
          </cell>
          <cell r="J1087">
            <v>10432.999999999995</v>
          </cell>
        </row>
        <row r="1088">
          <cell r="D1088" t="str">
            <v>04081#12.12.2000</v>
          </cell>
          <cell r="E1088">
            <v>10.5</v>
          </cell>
          <cell r="F1088">
            <v>1</v>
          </cell>
          <cell r="G1088">
            <v>10440.300800000001</v>
          </cell>
          <cell r="H1088" t="str">
            <v>04081</v>
          </cell>
          <cell r="I1088">
            <v>36872</v>
          </cell>
          <cell r="J1088">
            <v>10442.499999999995</v>
          </cell>
        </row>
        <row r="1089">
          <cell r="D1089" t="str">
            <v>04081#13.12.2000</v>
          </cell>
          <cell r="E1089">
            <v>9.6999999999999993</v>
          </cell>
          <cell r="F1089">
            <v>1</v>
          </cell>
          <cell r="G1089">
            <v>10450.6006</v>
          </cell>
          <cell r="H1089" t="str">
            <v>04081</v>
          </cell>
          <cell r="I1089">
            <v>36873</v>
          </cell>
          <cell r="J1089">
            <v>10452.799999999994</v>
          </cell>
        </row>
        <row r="1090">
          <cell r="D1090" t="str">
            <v>04081#14.12.2000</v>
          </cell>
          <cell r="E1090">
            <v>7.8</v>
          </cell>
          <cell r="F1090">
            <v>1</v>
          </cell>
          <cell r="G1090">
            <v>10462.800800000001</v>
          </cell>
          <cell r="H1090" t="str">
            <v>04081</v>
          </cell>
          <cell r="I1090">
            <v>36874</v>
          </cell>
          <cell r="J1090">
            <v>10464.999999999995</v>
          </cell>
        </row>
        <row r="1091">
          <cell r="D1091" t="str">
            <v>04081#15.12.2000</v>
          </cell>
          <cell r="E1091">
            <v>4.8</v>
          </cell>
          <cell r="F1091">
            <v>1</v>
          </cell>
          <cell r="G1091">
            <v>10478.001</v>
          </cell>
          <cell r="H1091" t="str">
            <v>04081</v>
          </cell>
          <cell r="I1091">
            <v>36875</v>
          </cell>
          <cell r="J1091">
            <v>10480.199999999995</v>
          </cell>
        </row>
        <row r="1092">
          <cell r="D1092" t="str">
            <v>04081#16.12.2000</v>
          </cell>
          <cell r="E1092">
            <v>2.1</v>
          </cell>
          <cell r="F1092">
            <v>1</v>
          </cell>
          <cell r="G1092">
            <v>10495.901400000001</v>
          </cell>
          <cell r="H1092" t="str">
            <v>04081</v>
          </cell>
          <cell r="I1092">
            <v>36876</v>
          </cell>
          <cell r="J1092">
            <v>10498.099999999995</v>
          </cell>
        </row>
        <row r="1093">
          <cell r="D1093" t="str">
            <v>04081#17.12.2000</v>
          </cell>
          <cell r="E1093">
            <v>1.1000000000000001</v>
          </cell>
          <cell r="F1093">
            <v>1</v>
          </cell>
          <cell r="G1093">
            <v>10514.801799999999</v>
          </cell>
          <cell r="H1093" t="str">
            <v>04081</v>
          </cell>
          <cell r="I1093">
            <v>36877</v>
          </cell>
          <cell r="J1093">
            <v>10516.999999999995</v>
          </cell>
        </row>
        <row r="1094">
          <cell r="D1094" t="str">
            <v>04081#18.12.2000</v>
          </cell>
          <cell r="E1094">
            <v>0.8</v>
          </cell>
          <cell r="F1094">
            <v>1</v>
          </cell>
          <cell r="G1094">
            <v>10534.002</v>
          </cell>
          <cell r="H1094" t="str">
            <v>04081</v>
          </cell>
          <cell r="I1094">
            <v>36878</v>
          </cell>
          <cell r="J1094">
            <v>10536.199999999995</v>
          </cell>
        </row>
        <row r="1095">
          <cell r="D1095" t="str">
            <v>04081#19.12.2000</v>
          </cell>
          <cell r="E1095">
            <v>1</v>
          </cell>
          <cell r="F1095">
            <v>1</v>
          </cell>
          <cell r="G1095">
            <v>10553.002</v>
          </cell>
          <cell r="H1095" t="str">
            <v>04081</v>
          </cell>
          <cell r="I1095">
            <v>36879</v>
          </cell>
          <cell r="J1095">
            <v>10555.199999999995</v>
          </cell>
        </row>
        <row r="1096">
          <cell r="D1096" t="str">
            <v>04081#20.12.2000</v>
          </cell>
          <cell r="E1096">
            <v>-1.6</v>
          </cell>
          <cell r="F1096">
            <v>1</v>
          </cell>
          <cell r="G1096">
            <v>10574.6016</v>
          </cell>
          <cell r="H1096" t="str">
            <v>04081</v>
          </cell>
          <cell r="I1096">
            <v>36880</v>
          </cell>
          <cell r="J1096">
            <v>10576.799999999996</v>
          </cell>
        </row>
        <row r="1097">
          <cell r="D1097" t="str">
            <v>04081#21.12.2000</v>
          </cell>
          <cell r="E1097">
            <v>-5.4</v>
          </cell>
          <cell r="F1097">
            <v>1</v>
          </cell>
          <cell r="G1097">
            <v>10600.002</v>
          </cell>
          <cell r="H1097" t="str">
            <v>04081</v>
          </cell>
          <cell r="I1097">
            <v>36881</v>
          </cell>
          <cell r="J1097">
            <v>10602.199999999995</v>
          </cell>
        </row>
        <row r="1098">
          <cell r="D1098" t="str">
            <v>04081#22.12.2000</v>
          </cell>
          <cell r="E1098">
            <v>-5.8</v>
          </cell>
          <cell r="F1098">
            <v>1</v>
          </cell>
          <cell r="G1098">
            <v>10625.801799999999</v>
          </cell>
          <cell r="H1098" t="str">
            <v>04081</v>
          </cell>
          <cell r="I1098">
            <v>36882</v>
          </cell>
          <cell r="J1098">
            <v>10627.999999999995</v>
          </cell>
        </row>
        <row r="1099">
          <cell r="D1099" t="str">
            <v>04081#23.12.2000</v>
          </cell>
          <cell r="E1099">
            <v>-7.1</v>
          </cell>
          <cell r="F1099">
            <v>1</v>
          </cell>
          <cell r="G1099">
            <v>10652.901400000001</v>
          </cell>
          <cell r="H1099" t="str">
            <v>04081</v>
          </cell>
          <cell r="I1099">
            <v>36883</v>
          </cell>
          <cell r="J1099">
            <v>10655.099999999995</v>
          </cell>
        </row>
        <row r="1100">
          <cell r="D1100" t="str">
            <v>04081#24.12.2000</v>
          </cell>
          <cell r="E1100">
            <v>-3.1</v>
          </cell>
          <cell r="F1100">
            <v>1</v>
          </cell>
          <cell r="G1100">
            <v>10676.001</v>
          </cell>
          <cell r="H1100" t="str">
            <v>04081</v>
          </cell>
          <cell r="I1100">
            <v>36884</v>
          </cell>
          <cell r="J1100">
            <v>10678.199999999995</v>
          </cell>
        </row>
        <row r="1101">
          <cell r="D1101" t="str">
            <v>04081#25.12.2000</v>
          </cell>
          <cell r="E1101">
            <v>0</v>
          </cell>
          <cell r="F1101">
            <v>1</v>
          </cell>
          <cell r="G1101">
            <v>10696.001</v>
          </cell>
          <cell r="H1101" t="str">
            <v>04081</v>
          </cell>
          <cell r="I1101">
            <v>36885</v>
          </cell>
          <cell r="J1101">
            <v>10698.199999999995</v>
          </cell>
        </row>
        <row r="1102">
          <cell r="D1102" t="str">
            <v>04081#26.12.2000</v>
          </cell>
          <cell r="E1102">
            <v>1.6</v>
          </cell>
          <cell r="F1102">
            <v>1</v>
          </cell>
          <cell r="G1102">
            <v>10714.401400000001</v>
          </cell>
          <cell r="H1102" t="str">
            <v>04081</v>
          </cell>
          <cell r="I1102">
            <v>36886</v>
          </cell>
          <cell r="J1102">
            <v>10716.599999999995</v>
          </cell>
        </row>
        <row r="1103">
          <cell r="D1103" t="str">
            <v>04081#27.12.2000</v>
          </cell>
          <cell r="E1103">
            <v>0.3</v>
          </cell>
          <cell r="F1103">
            <v>1</v>
          </cell>
          <cell r="G1103">
            <v>10734.1016</v>
          </cell>
          <cell r="H1103" t="str">
            <v>04081</v>
          </cell>
          <cell r="I1103">
            <v>36887</v>
          </cell>
          <cell r="J1103">
            <v>10736.299999999996</v>
          </cell>
        </row>
        <row r="1104">
          <cell r="D1104" t="str">
            <v>04081#28.12.2000</v>
          </cell>
          <cell r="E1104">
            <v>0.4</v>
          </cell>
          <cell r="F1104">
            <v>1</v>
          </cell>
          <cell r="G1104">
            <v>10753.7012</v>
          </cell>
          <cell r="H1104" t="str">
            <v>04081</v>
          </cell>
          <cell r="I1104">
            <v>36888</v>
          </cell>
          <cell r="J1104">
            <v>10755.899999999996</v>
          </cell>
        </row>
        <row r="1105">
          <cell r="D1105" t="str">
            <v>04081#29.12.2000</v>
          </cell>
          <cell r="E1105">
            <v>-0.7</v>
          </cell>
          <cell r="F1105">
            <v>1</v>
          </cell>
          <cell r="G1105">
            <v>10774.401400000001</v>
          </cell>
          <cell r="H1105" t="str">
            <v>04081</v>
          </cell>
          <cell r="I1105">
            <v>36889</v>
          </cell>
          <cell r="J1105">
            <v>10776.599999999997</v>
          </cell>
        </row>
        <row r="1106">
          <cell r="D1106" t="str">
            <v>04081#30.12.2000</v>
          </cell>
          <cell r="E1106">
            <v>-0.6</v>
          </cell>
          <cell r="F1106">
            <v>1</v>
          </cell>
          <cell r="G1106">
            <v>10795.001</v>
          </cell>
          <cell r="H1106" t="str">
            <v>04081</v>
          </cell>
          <cell r="I1106">
            <v>36890</v>
          </cell>
          <cell r="J1106">
            <v>10797.199999999997</v>
          </cell>
        </row>
        <row r="1107">
          <cell r="D1107" t="str">
            <v>04081#31.12.2000</v>
          </cell>
          <cell r="E1107">
            <v>-2.6</v>
          </cell>
          <cell r="F1107">
            <v>1</v>
          </cell>
          <cell r="G1107">
            <v>10817.6006</v>
          </cell>
          <cell r="H1107" t="str">
            <v>04081</v>
          </cell>
          <cell r="I1107">
            <v>36891</v>
          </cell>
          <cell r="J1107">
            <v>10819.799999999997</v>
          </cell>
        </row>
        <row r="1108">
          <cell r="D1108" t="str">
            <v>04081#01.01.2001</v>
          </cell>
          <cell r="E1108">
            <v>-2.2000000000000002</v>
          </cell>
          <cell r="F1108">
            <v>1</v>
          </cell>
          <cell r="G1108">
            <v>10839.800800000001</v>
          </cell>
          <cell r="H1108" t="str">
            <v>04081</v>
          </cell>
          <cell r="I1108">
            <v>36892</v>
          </cell>
          <cell r="J1108">
            <v>10841.999999999998</v>
          </cell>
        </row>
        <row r="1109">
          <cell r="D1109" t="str">
            <v>04081#02.01.2001</v>
          </cell>
          <cell r="E1109">
            <v>2.4</v>
          </cell>
          <cell r="F1109">
            <v>1</v>
          </cell>
          <cell r="G1109">
            <v>10857.4004</v>
          </cell>
          <cell r="H1109" t="str">
            <v>04081</v>
          </cell>
          <cell r="I1109">
            <v>36893</v>
          </cell>
          <cell r="J1109">
            <v>10859.599999999999</v>
          </cell>
        </row>
        <row r="1110">
          <cell r="D1110" t="str">
            <v>04081#03.01.2001</v>
          </cell>
          <cell r="E1110">
            <v>3.2</v>
          </cell>
          <cell r="F1110">
            <v>1</v>
          </cell>
          <cell r="G1110">
            <v>10874.200199999999</v>
          </cell>
          <cell r="H1110" t="str">
            <v>04081</v>
          </cell>
          <cell r="I1110">
            <v>36894</v>
          </cell>
          <cell r="J1110">
            <v>10876.399999999998</v>
          </cell>
        </row>
        <row r="1111">
          <cell r="D1111" t="str">
            <v>04081#04.01.2001</v>
          </cell>
          <cell r="E1111">
            <v>2.4</v>
          </cell>
          <cell r="F1111">
            <v>1</v>
          </cell>
          <cell r="G1111">
            <v>10891.799800000001</v>
          </cell>
          <cell r="H1111" t="str">
            <v>04081</v>
          </cell>
          <cell r="I1111">
            <v>36895</v>
          </cell>
          <cell r="J1111">
            <v>10893.999999999998</v>
          </cell>
        </row>
        <row r="1112">
          <cell r="D1112" t="str">
            <v>04081#05.01.2001</v>
          </cell>
          <cell r="E1112">
            <v>5.5</v>
          </cell>
          <cell r="F1112">
            <v>1</v>
          </cell>
          <cell r="G1112">
            <v>10906.299800000001</v>
          </cell>
          <cell r="H1112" t="str">
            <v>04081</v>
          </cell>
          <cell r="I1112">
            <v>36896</v>
          </cell>
          <cell r="J1112">
            <v>10908.499999999998</v>
          </cell>
        </row>
        <row r="1113">
          <cell r="D1113" t="str">
            <v>04081#06.01.2001</v>
          </cell>
          <cell r="E1113">
            <v>6.6</v>
          </cell>
          <cell r="F1113">
            <v>1</v>
          </cell>
          <cell r="G1113">
            <v>10919.700199999999</v>
          </cell>
          <cell r="H1113" t="str">
            <v>04081</v>
          </cell>
          <cell r="I1113">
            <v>36897</v>
          </cell>
          <cell r="J1113">
            <v>10921.899999999998</v>
          </cell>
        </row>
        <row r="1114">
          <cell r="D1114" t="str">
            <v>04081#07.01.2001</v>
          </cell>
          <cell r="E1114">
            <v>3.9</v>
          </cell>
          <cell r="F1114">
            <v>1</v>
          </cell>
          <cell r="G1114">
            <v>10935.799800000001</v>
          </cell>
          <cell r="H1114" t="str">
            <v>04081</v>
          </cell>
          <cell r="I1114">
            <v>36898</v>
          </cell>
          <cell r="J1114">
            <v>10937.999999999998</v>
          </cell>
        </row>
        <row r="1115">
          <cell r="D1115" t="str">
            <v>04081#08.01.2001</v>
          </cell>
          <cell r="E1115">
            <v>2</v>
          </cell>
          <cell r="F1115">
            <v>1</v>
          </cell>
          <cell r="G1115">
            <v>10953.799800000001</v>
          </cell>
          <cell r="H1115" t="str">
            <v>04081</v>
          </cell>
          <cell r="I1115">
            <v>36899</v>
          </cell>
          <cell r="J1115">
            <v>10955.999999999998</v>
          </cell>
        </row>
        <row r="1116">
          <cell r="D1116" t="str">
            <v>04081#09.01.2001</v>
          </cell>
          <cell r="E1116">
            <v>0.4</v>
          </cell>
          <cell r="F1116">
            <v>1</v>
          </cell>
          <cell r="G1116">
            <v>10973.3994</v>
          </cell>
          <cell r="H1116" t="str">
            <v>04081</v>
          </cell>
          <cell r="I1116">
            <v>36900</v>
          </cell>
          <cell r="J1116">
            <v>10975.599999999999</v>
          </cell>
        </row>
        <row r="1117">
          <cell r="D1117" t="str">
            <v>04081#10.01.2001</v>
          </cell>
          <cell r="E1117">
            <v>0.3</v>
          </cell>
          <cell r="F1117">
            <v>1</v>
          </cell>
          <cell r="G1117">
            <v>10993.0996</v>
          </cell>
          <cell r="H1117" t="str">
            <v>04081</v>
          </cell>
          <cell r="I1117">
            <v>36901</v>
          </cell>
          <cell r="J1117">
            <v>10995.3</v>
          </cell>
        </row>
        <row r="1118">
          <cell r="D1118" t="str">
            <v>04081#11.01.2001</v>
          </cell>
          <cell r="E1118">
            <v>1.6</v>
          </cell>
          <cell r="F1118">
            <v>1</v>
          </cell>
          <cell r="G1118">
            <v>11011.5</v>
          </cell>
          <cell r="H1118" t="str">
            <v>04081</v>
          </cell>
          <cell r="I1118">
            <v>36902</v>
          </cell>
          <cell r="J1118">
            <v>11013.699999999999</v>
          </cell>
        </row>
        <row r="1119">
          <cell r="D1119" t="str">
            <v>04081#12.01.2001</v>
          </cell>
          <cell r="E1119">
            <v>-1.1000000000000001</v>
          </cell>
          <cell r="F1119">
            <v>1</v>
          </cell>
          <cell r="G1119">
            <v>11032.5996</v>
          </cell>
          <cell r="H1119" t="str">
            <v>04081</v>
          </cell>
          <cell r="I1119">
            <v>36903</v>
          </cell>
          <cell r="J1119">
            <v>11034.8</v>
          </cell>
        </row>
        <row r="1120">
          <cell r="D1120" t="str">
            <v>04081#13.01.2001</v>
          </cell>
          <cell r="E1120">
            <v>-3.8</v>
          </cell>
          <cell r="F1120">
            <v>1</v>
          </cell>
          <cell r="G1120">
            <v>11056.3994</v>
          </cell>
          <cell r="H1120" t="str">
            <v>04081</v>
          </cell>
          <cell r="I1120">
            <v>36904</v>
          </cell>
          <cell r="J1120">
            <v>11058.599999999999</v>
          </cell>
        </row>
        <row r="1121">
          <cell r="D1121" t="str">
            <v>04081#14.01.2001</v>
          </cell>
          <cell r="E1121">
            <v>-3.8</v>
          </cell>
          <cell r="F1121">
            <v>1</v>
          </cell>
          <cell r="G1121">
            <v>11080.199199999999</v>
          </cell>
          <cell r="H1121" t="str">
            <v>04081</v>
          </cell>
          <cell r="I1121">
            <v>36905</v>
          </cell>
          <cell r="J1121">
            <v>11082.399999999998</v>
          </cell>
        </row>
        <row r="1122">
          <cell r="D1122" t="str">
            <v>04081#15.01.2001</v>
          </cell>
          <cell r="E1122">
            <v>-3.5</v>
          </cell>
          <cell r="F1122">
            <v>1</v>
          </cell>
          <cell r="G1122">
            <v>11103.699199999999</v>
          </cell>
          <cell r="H1122" t="str">
            <v>04081</v>
          </cell>
          <cell r="I1122">
            <v>36906</v>
          </cell>
          <cell r="J1122">
            <v>11105.899999999998</v>
          </cell>
        </row>
        <row r="1123">
          <cell r="D1123" t="str">
            <v>04081#16.01.2001</v>
          </cell>
          <cell r="E1123">
            <v>-6</v>
          </cell>
          <cell r="F1123">
            <v>1</v>
          </cell>
          <cell r="G1123">
            <v>11129.699199999999</v>
          </cell>
          <cell r="H1123" t="str">
            <v>04081</v>
          </cell>
          <cell r="I1123">
            <v>36907</v>
          </cell>
          <cell r="J1123">
            <v>11131.899999999998</v>
          </cell>
        </row>
        <row r="1124">
          <cell r="D1124" t="str">
            <v>04081#17.01.2001</v>
          </cell>
          <cell r="E1124">
            <v>-2.2999999999999998</v>
          </cell>
          <cell r="F1124">
            <v>1</v>
          </cell>
          <cell r="G1124">
            <v>11151.999</v>
          </cell>
          <cell r="H1124" t="str">
            <v>04081</v>
          </cell>
          <cell r="I1124">
            <v>36908</v>
          </cell>
          <cell r="J1124">
            <v>11154.199999999997</v>
          </cell>
        </row>
        <row r="1125">
          <cell r="D1125" t="str">
            <v>04081#18.01.2001</v>
          </cell>
          <cell r="E1125">
            <v>-5.2</v>
          </cell>
          <cell r="F1125">
            <v>1</v>
          </cell>
          <cell r="G1125">
            <v>11177.199199999999</v>
          </cell>
          <cell r="H1125" t="str">
            <v>04081</v>
          </cell>
          <cell r="I1125">
            <v>36909</v>
          </cell>
          <cell r="J1125">
            <v>11179.399999999998</v>
          </cell>
        </row>
        <row r="1126">
          <cell r="D1126" t="str">
            <v>04081#19.01.2001</v>
          </cell>
          <cell r="E1126">
            <v>-1.9</v>
          </cell>
          <cell r="F1126">
            <v>1</v>
          </cell>
          <cell r="G1126">
            <v>11199.0996</v>
          </cell>
          <cell r="H1126" t="str">
            <v>04081</v>
          </cell>
          <cell r="I1126">
            <v>36910</v>
          </cell>
          <cell r="J1126">
            <v>11201.299999999997</v>
          </cell>
        </row>
        <row r="1127">
          <cell r="D1127" t="str">
            <v>04081#20.01.2001</v>
          </cell>
          <cell r="E1127">
            <v>0.2</v>
          </cell>
          <cell r="F1127">
            <v>1</v>
          </cell>
          <cell r="G1127">
            <v>11218.8994</v>
          </cell>
          <cell r="H1127" t="str">
            <v>04081</v>
          </cell>
          <cell r="I1127">
            <v>36911</v>
          </cell>
          <cell r="J1127">
            <v>11221.099999999997</v>
          </cell>
        </row>
        <row r="1128">
          <cell r="D1128" t="str">
            <v>04081#21.01.2001</v>
          </cell>
          <cell r="E1128">
            <v>-1.6</v>
          </cell>
          <cell r="F1128">
            <v>1</v>
          </cell>
          <cell r="G1128">
            <v>11240.499</v>
          </cell>
          <cell r="H1128" t="str">
            <v>04081</v>
          </cell>
          <cell r="I1128">
            <v>36912</v>
          </cell>
          <cell r="J1128">
            <v>11242.699999999997</v>
          </cell>
        </row>
        <row r="1129">
          <cell r="D1129" t="str">
            <v>04081#22.01.2001</v>
          </cell>
          <cell r="E1129">
            <v>-0.2</v>
          </cell>
          <cell r="F1129">
            <v>1</v>
          </cell>
          <cell r="G1129">
            <v>11260.699199999999</v>
          </cell>
          <cell r="H1129" t="str">
            <v>04081</v>
          </cell>
          <cell r="I1129">
            <v>36913</v>
          </cell>
          <cell r="J1129">
            <v>11262.899999999998</v>
          </cell>
        </row>
        <row r="1130">
          <cell r="D1130" t="str">
            <v>04081#23.01.2001</v>
          </cell>
          <cell r="E1130">
            <v>3.2</v>
          </cell>
          <cell r="F1130">
            <v>1</v>
          </cell>
          <cell r="G1130">
            <v>11277.499</v>
          </cell>
          <cell r="H1130" t="str">
            <v>04081</v>
          </cell>
          <cell r="I1130">
            <v>36914</v>
          </cell>
          <cell r="J1130">
            <v>11279.699999999997</v>
          </cell>
        </row>
        <row r="1131">
          <cell r="D1131" t="str">
            <v>04081#24.01.2001</v>
          </cell>
          <cell r="E1131">
            <v>4</v>
          </cell>
          <cell r="F1131">
            <v>1</v>
          </cell>
          <cell r="G1131">
            <v>11293.499</v>
          </cell>
          <cell r="H1131" t="str">
            <v>04081</v>
          </cell>
          <cell r="I1131">
            <v>36915</v>
          </cell>
          <cell r="J1131">
            <v>11295.699999999997</v>
          </cell>
        </row>
        <row r="1132">
          <cell r="D1132" t="str">
            <v>04081#25.01.2001</v>
          </cell>
          <cell r="E1132">
            <v>3.4</v>
          </cell>
          <cell r="F1132">
            <v>1</v>
          </cell>
          <cell r="G1132">
            <v>11310.098599999999</v>
          </cell>
          <cell r="H1132" t="str">
            <v>04081</v>
          </cell>
          <cell r="I1132">
            <v>36916</v>
          </cell>
          <cell r="J1132">
            <v>11312.299999999997</v>
          </cell>
        </row>
        <row r="1133">
          <cell r="D1133" t="str">
            <v>04081#26.01.2001</v>
          </cell>
          <cell r="E1133">
            <v>2.2000000000000002</v>
          </cell>
          <cell r="F1133">
            <v>1</v>
          </cell>
          <cell r="G1133">
            <v>11327.8984</v>
          </cell>
          <cell r="H1133" t="str">
            <v>04081</v>
          </cell>
          <cell r="I1133">
            <v>36917</v>
          </cell>
          <cell r="J1133">
            <v>11330.099999999997</v>
          </cell>
        </row>
        <row r="1134">
          <cell r="D1134" t="str">
            <v>04081#27.01.2001</v>
          </cell>
          <cell r="E1134">
            <v>2.2000000000000002</v>
          </cell>
          <cell r="F1134">
            <v>1</v>
          </cell>
          <cell r="G1134">
            <v>11345.698200000001</v>
          </cell>
          <cell r="H1134" t="str">
            <v>04081</v>
          </cell>
          <cell r="I1134">
            <v>36918</v>
          </cell>
          <cell r="J1134">
            <v>11347.899999999996</v>
          </cell>
        </row>
        <row r="1135">
          <cell r="D1135" t="str">
            <v>04081#28.01.2001</v>
          </cell>
          <cell r="E1135">
            <v>1.6</v>
          </cell>
          <cell r="F1135">
            <v>1</v>
          </cell>
          <cell r="G1135">
            <v>11364.098599999999</v>
          </cell>
          <cell r="H1135" t="str">
            <v>04081</v>
          </cell>
          <cell r="I1135">
            <v>36919</v>
          </cell>
          <cell r="J1135">
            <v>11366.299999999996</v>
          </cell>
        </row>
        <row r="1136">
          <cell r="D1136" t="str">
            <v>04081#29.01.2001</v>
          </cell>
          <cell r="E1136">
            <v>-0.2</v>
          </cell>
          <cell r="F1136">
            <v>1</v>
          </cell>
          <cell r="G1136">
            <v>11384.2988</v>
          </cell>
          <cell r="H1136" t="str">
            <v>04081</v>
          </cell>
          <cell r="I1136">
            <v>36920</v>
          </cell>
          <cell r="J1136">
            <v>11386.499999999996</v>
          </cell>
        </row>
        <row r="1137">
          <cell r="D1137" t="str">
            <v>04081#30.01.2001</v>
          </cell>
          <cell r="E1137">
            <v>-0.2</v>
          </cell>
          <cell r="F1137">
            <v>1</v>
          </cell>
          <cell r="G1137">
            <v>11404.499</v>
          </cell>
          <cell r="H1137" t="str">
            <v>04081</v>
          </cell>
          <cell r="I1137">
            <v>36921</v>
          </cell>
          <cell r="J1137">
            <v>11406.699999999997</v>
          </cell>
        </row>
        <row r="1138">
          <cell r="D1138" t="str">
            <v>04081#31.01.2001</v>
          </cell>
          <cell r="E1138">
            <v>-0.5</v>
          </cell>
          <cell r="F1138">
            <v>1</v>
          </cell>
          <cell r="G1138">
            <v>11424.999</v>
          </cell>
          <cell r="H1138" t="str">
            <v>04081</v>
          </cell>
          <cell r="I1138">
            <v>36922</v>
          </cell>
          <cell r="J1138">
            <v>11427.199999999997</v>
          </cell>
        </row>
        <row r="1139">
          <cell r="D1139" t="str">
            <v>04081#01.02.2001</v>
          </cell>
          <cell r="E1139">
            <v>-1.3</v>
          </cell>
          <cell r="F1139">
            <v>1</v>
          </cell>
          <cell r="G1139">
            <v>11446.2988</v>
          </cell>
          <cell r="H1139" t="str">
            <v>04081</v>
          </cell>
          <cell r="I1139">
            <v>36923</v>
          </cell>
          <cell r="J1139">
            <v>11448.499999999996</v>
          </cell>
        </row>
        <row r="1140">
          <cell r="D1140" t="str">
            <v>04081#02.02.2001</v>
          </cell>
          <cell r="E1140">
            <v>-1.8</v>
          </cell>
          <cell r="F1140">
            <v>1</v>
          </cell>
          <cell r="G1140">
            <v>11468.098599999999</v>
          </cell>
          <cell r="H1140" t="str">
            <v>04081</v>
          </cell>
          <cell r="I1140">
            <v>36924</v>
          </cell>
          <cell r="J1140">
            <v>11470.299999999996</v>
          </cell>
        </row>
        <row r="1141">
          <cell r="D1141" t="str">
            <v>04081#03.02.2001</v>
          </cell>
          <cell r="E1141">
            <v>1.1000000000000001</v>
          </cell>
          <cell r="F1141">
            <v>1</v>
          </cell>
          <cell r="G1141">
            <v>11486.999</v>
          </cell>
          <cell r="H1141" t="str">
            <v>04081</v>
          </cell>
          <cell r="I1141">
            <v>36925</v>
          </cell>
          <cell r="J1141">
            <v>11489.199999999995</v>
          </cell>
        </row>
        <row r="1142">
          <cell r="D1142" t="str">
            <v>04081#04.02.2001</v>
          </cell>
          <cell r="E1142">
            <v>4.7</v>
          </cell>
          <cell r="F1142">
            <v>1</v>
          </cell>
          <cell r="G1142">
            <v>11502.2988</v>
          </cell>
          <cell r="H1142" t="str">
            <v>04081</v>
          </cell>
          <cell r="I1142">
            <v>36926</v>
          </cell>
          <cell r="J1142">
            <v>11504.499999999995</v>
          </cell>
        </row>
        <row r="1143">
          <cell r="D1143" t="str">
            <v>04081#05.02.2001</v>
          </cell>
          <cell r="E1143">
            <v>7.6</v>
          </cell>
          <cell r="F1143">
            <v>1</v>
          </cell>
          <cell r="G1143">
            <v>11514.699199999999</v>
          </cell>
          <cell r="H1143" t="str">
            <v>04081</v>
          </cell>
          <cell r="I1143">
            <v>36927</v>
          </cell>
          <cell r="J1143">
            <v>11516.899999999994</v>
          </cell>
        </row>
        <row r="1144">
          <cell r="D1144" t="str">
            <v>04081#06.02.2001</v>
          </cell>
          <cell r="E1144">
            <v>11.2</v>
          </cell>
          <cell r="F1144">
            <v>1</v>
          </cell>
          <cell r="G1144">
            <v>11523.499</v>
          </cell>
          <cell r="H1144" t="str">
            <v>04081</v>
          </cell>
          <cell r="I1144">
            <v>36928</v>
          </cell>
          <cell r="J1144">
            <v>11525.699999999993</v>
          </cell>
        </row>
        <row r="1145">
          <cell r="D1145" t="str">
            <v>04081#07.02.2001</v>
          </cell>
          <cell r="E1145">
            <v>7.2</v>
          </cell>
          <cell r="F1145">
            <v>1</v>
          </cell>
          <cell r="G1145">
            <v>11536.2988</v>
          </cell>
          <cell r="H1145" t="str">
            <v>04081</v>
          </cell>
          <cell r="I1145">
            <v>36929</v>
          </cell>
          <cell r="J1145">
            <v>11538.499999999993</v>
          </cell>
        </row>
        <row r="1146">
          <cell r="D1146" t="str">
            <v>04081#08.02.2001</v>
          </cell>
          <cell r="E1146">
            <v>6.8</v>
          </cell>
          <cell r="F1146">
            <v>1</v>
          </cell>
          <cell r="G1146">
            <v>11549.499</v>
          </cell>
          <cell r="H1146" t="str">
            <v>04081</v>
          </cell>
          <cell r="I1146">
            <v>36930</v>
          </cell>
          <cell r="J1146">
            <v>11551.699999999993</v>
          </cell>
        </row>
        <row r="1147">
          <cell r="D1147" t="str">
            <v>04081#09.02.2001</v>
          </cell>
          <cell r="E1147">
            <v>5.3</v>
          </cell>
          <cell r="F1147">
            <v>1</v>
          </cell>
          <cell r="G1147">
            <v>11564.199199999999</v>
          </cell>
          <cell r="H1147" t="str">
            <v>04081</v>
          </cell>
          <cell r="I1147">
            <v>36931</v>
          </cell>
          <cell r="J1147">
            <v>11566.399999999994</v>
          </cell>
        </row>
        <row r="1148">
          <cell r="D1148" t="str">
            <v>04081#10.02.2001</v>
          </cell>
          <cell r="E1148">
            <v>0.4</v>
          </cell>
          <cell r="F1148">
            <v>1</v>
          </cell>
          <cell r="G1148">
            <v>11583.7988</v>
          </cell>
          <cell r="H1148" t="str">
            <v>04081</v>
          </cell>
          <cell r="I1148">
            <v>36932</v>
          </cell>
          <cell r="J1148">
            <v>11585.999999999995</v>
          </cell>
        </row>
        <row r="1149">
          <cell r="D1149" t="str">
            <v>04081#11.02.2001</v>
          </cell>
          <cell r="E1149">
            <v>5.0999999999999996</v>
          </cell>
          <cell r="F1149">
            <v>1</v>
          </cell>
          <cell r="G1149">
            <v>11598.699199999999</v>
          </cell>
          <cell r="H1149" t="str">
            <v>04081</v>
          </cell>
          <cell r="I1149">
            <v>36933</v>
          </cell>
          <cell r="J1149">
            <v>11600.899999999994</v>
          </cell>
        </row>
        <row r="1150">
          <cell r="D1150" t="str">
            <v>04081#12.02.2001</v>
          </cell>
          <cell r="E1150">
            <v>5.6</v>
          </cell>
          <cell r="F1150">
            <v>1</v>
          </cell>
          <cell r="G1150">
            <v>11613.0996</v>
          </cell>
          <cell r="H1150" t="str">
            <v>04081</v>
          </cell>
          <cell r="I1150">
            <v>36934</v>
          </cell>
          <cell r="J1150">
            <v>11615.299999999994</v>
          </cell>
        </row>
        <row r="1151">
          <cell r="D1151" t="str">
            <v>04081#13.02.2001</v>
          </cell>
          <cell r="E1151">
            <v>3.5</v>
          </cell>
          <cell r="F1151">
            <v>1</v>
          </cell>
          <cell r="G1151">
            <v>11629.5996</v>
          </cell>
          <cell r="H1151" t="str">
            <v>04081</v>
          </cell>
          <cell r="I1151">
            <v>36935</v>
          </cell>
          <cell r="J1151">
            <v>11631.799999999994</v>
          </cell>
        </row>
        <row r="1152">
          <cell r="D1152" t="str">
            <v>04081#14.02.2001</v>
          </cell>
          <cell r="E1152">
            <v>3.3</v>
          </cell>
          <cell r="F1152">
            <v>1</v>
          </cell>
          <cell r="G1152">
            <v>11646.299800000001</v>
          </cell>
          <cell r="H1152" t="str">
            <v>04081</v>
          </cell>
          <cell r="I1152">
            <v>36936</v>
          </cell>
          <cell r="J1152">
            <v>11648.499999999995</v>
          </cell>
        </row>
        <row r="1153">
          <cell r="D1153" t="str">
            <v>04081#15.02.2001</v>
          </cell>
          <cell r="E1153">
            <v>3.1</v>
          </cell>
          <cell r="F1153">
            <v>1</v>
          </cell>
          <cell r="G1153">
            <v>11663.200199999999</v>
          </cell>
          <cell r="H1153" t="str">
            <v>04081</v>
          </cell>
          <cell r="I1153">
            <v>36937</v>
          </cell>
          <cell r="J1153">
            <v>11665.399999999994</v>
          </cell>
        </row>
        <row r="1154">
          <cell r="D1154" t="str">
            <v>04081#16.02.2001</v>
          </cell>
          <cell r="E1154">
            <v>3.5</v>
          </cell>
          <cell r="F1154">
            <v>1</v>
          </cell>
          <cell r="G1154">
            <v>11679.700199999999</v>
          </cell>
          <cell r="H1154" t="str">
            <v>04081</v>
          </cell>
          <cell r="I1154">
            <v>36938</v>
          </cell>
          <cell r="J1154">
            <v>11681.899999999994</v>
          </cell>
        </row>
        <row r="1155">
          <cell r="D1155" t="str">
            <v>04081#17.02.2001</v>
          </cell>
          <cell r="E1155">
            <v>1.6</v>
          </cell>
          <cell r="F1155">
            <v>1</v>
          </cell>
          <cell r="G1155">
            <v>11698.1006</v>
          </cell>
          <cell r="H1155" t="str">
            <v>04081</v>
          </cell>
          <cell r="I1155">
            <v>36939</v>
          </cell>
          <cell r="J1155">
            <v>11700.299999999994</v>
          </cell>
        </row>
        <row r="1156">
          <cell r="D1156" t="str">
            <v>04081#18.02.2001</v>
          </cell>
          <cell r="E1156">
            <v>2.2999999999999998</v>
          </cell>
          <cell r="F1156">
            <v>1</v>
          </cell>
          <cell r="G1156">
            <v>11715.800800000001</v>
          </cell>
          <cell r="H1156" t="str">
            <v>04081</v>
          </cell>
          <cell r="I1156">
            <v>36940</v>
          </cell>
          <cell r="J1156">
            <v>11717.999999999995</v>
          </cell>
        </row>
        <row r="1157">
          <cell r="D1157" t="str">
            <v>04081#19.02.2001</v>
          </cell>
          <cell r="E1157">
            <v>3.2</v>
          </cell>
          <cell r="F1157">
            <v>1</v>
          </cell>
          <cell r="G1157">
            <v>11732.6006</v>
          </cell>
          <cell r="H1157" t="str">
            <v>04081</v>
          </cell>
          <cell r="I1157">
            <v>36941</v>
          </cell>
          <cell r="J1157">
            <v>11734.799999999994</v>
          </cell>
        </row>
        <row r="1158">
          <cell r="D1158" t="str">
            <v>04081#20.02.2001</v>
          </cell>
          <cell r="E1158">
            <v>3.1</v>
          </cell>
          <cell r="F1158">
            <v>1</v>
          </cell>
          <cell r="G1158">
            <v>11749.501</v>
          </cell>
          <cell r="H1158" t="str">
            <v>04081</v>
          </cell>
          <cell r="I1158">
            <v>36942</v>
          </cell>
          <cell r="J1158">
            <v>11751.699999999993</v>
          </cell>
        </row>
        <row r="1159">
          <cell r="D1159" t="str">
            <v>04081#21.02.2001</v>
          </cell>
          <cell r="E1159">
            <v>3.4</v>
          </cell>
          <cell r="F1159">
            <v>1</v>
          </cell>
          <cell r="G1159">
            <v>11766.1006</v>
          </cell>
          <cell r="H1159" t="str">
            <v>04081</v>
          </cell>
          <cell r="I1159">
            <v>36943</v>
          </cell>
          <cell r="J1159">
            <v>11768.299999999994</v>
          </cell>
        </row>
        <row r="1160">
          <cell r="D1160" t="str">
            <v>04081#22.02.2001</v>
          </cell>
          <cell r="E1160">
            <v>3.4</v>
          </cell>
          <cell r="F1160">
            <v>1</v>
          </cell>
          <cell r="G1160">
            <v>11782.700199999999</v>
          </cell>
          <cell r="H1160" t="str">
            <v>04081</v>
          </cell>
          <cell r="I1160">
            <v>36944</v>
          </cell>
          <cell r="J1160">
            <v>11784.899999999994</v>
          </cell>
        </row>
        <row r="1161">
          <cell r="D1161" t="str">
            <v>04081#23.02.2001</v>
          </cell>
          <cell r="E1161">
            <v>-1.5</v>
          </cell>
          <cell r="F1161">
            <v>1</v>
          </cell>
          <cell r="G1161">
            <v>11804.200199999999</v>
          </cell>
          <cell r="H1161" t="str">
            <v>04081</v>
          </cell>
          <cell r="I1161">
            <v>36945</v>
          </cell>
          <cell r="J1161">
            <v>11806.399999999994</v>
          </cell>
        </row>
        <row r="1162">
          <cell r="D1162" t="str">
            <v>04081#24.02.2001</v>
          </cell>
          <cell r="E1162">
            <v>-2.4</v>
          </cell>
          <cell r="F1162">
            <v>1</v>
          </cell>
          <cell r="G1162">
            <v>11826.6006</v>
          </cell>
          <cell r="H1162" t="str">
            <v>04081</v>
          </cell>
          <cell r="I1162">
            <v>36946</v>
          </cell>
          <cell r="J1162">
            <v>11828.799999999994</v>
          </cell>
        </row>
        <row r="1163">
          <cell r="D1163" t="str">
            <v>04081#25.02.2001</v>
          </cell>
          <cell r="E1163">
            <v>-3.5</v>
          </cell>
          <cell r="F1163">
            <v>1</v>
          </cell>
          <cell r="G1163">
            <v>11850.1006</v>
          </cell>
          <cell r="H1163" t="str">
            <v>04081</v>
          </cell>
          <cell r="I1163">
            <v>36947</v>
          </cell>
          <cell r="J1163">
            <v>11852.299999999994</v>
          </cell>
        </row>
        <row r="1164">
          <cell r="D1164" t="str">
            <v>04081#26.02.2001</v>
          </cell>
          <cell r="E1164">
            <v>-3.4</v>
          </cell>
          <cell r="F1164">
            <v>1</v>
          </cell>
          <cell r="G1164">
            <v>11873.501</v>
          </cell>
          <cell r="H1164" t="str">
            <v>04081</v>
          </cell>
          <cell r="I1164">
            <v>36948</v>
          </cell>
          <cell r="J1164">
            <v>11875.699999999993</v>
          </cell>
        </row>
        <row r="1165">
          <cell r="D1165" t="str">
            <v>04081#27.02.2001</v>
          </cell>
          <cell r="E1165">
            <v>-2.2000000000000002</v>
          </cell>
          <cell r="F1165">
            <v>1</v>
          </cell>
          <cell r="G1165">
            <v>11895.7012</v>
          </cell>
          <cell r="H1165" t="str">
            <v>04081</v>
          </cell>
          <cell r="I1165">
            <v>36949</v>
          </cell>
          <cell r="J1165">
            <v>11897.899999999994</v>
          </cell>
        </row>
        <row r="1166">
          <cell r="D1166" t="str">
            <v>04081#28.02.2001</v>
          </cell>
          <cell r="E1166">
            <v>-0.4</v>
          </cell>
          <cell r="F1166">
            <v>1</v>
          </cell>
          <cell r="G1166">
            <v>11916.1016</v>
          </cell>
          <cell r="H1166" t="str">
            <v>04081</v>
          </cell>
          <cell r="I1166">
            <v>36950</v>
          </cell>
          <cell r="J1166">
            <v>11918.299999999994</v>
          </cell>
        </row>
        <row r="1167">
          <cell r="D1167" t="str">
            <v>04081#01.03.2001</v>
          </cell>
          <cell r="E1167">
            <v>1.2</v>
          </cell>
          <cell r="F1167">
            <v>1</v>
          </cell>
          <cell r="G1167">
            <v>11934.901400000001</v>
          </cell>
          <cell r="H1167" t="str">
            <v>04081</v>
          </cell>
          <cell r="I1167">
            <v>36951</v>
          </cell>
          <cell r="J1167">
            <v>11937.099999999993</v>
          </cell>
        </row>
        <row r="1168">
          <cell r="D1168" t="str">
            <v>04081#02.03.2001</v>
          </cell>
          <cell r="E1168">
            <v>1.8</v>
          </cell>
          <cell r="F1168">
            <v>1</v>
          </cell>
          <cell r="G1168">
            <v>11953.1016</v>
          </cell>
          <cell r="H1168" t="str">
            <v>04081</v>
          </cell>
          <cell r="I1168">
            <v>36952</v>
          </cell>
          <cell r="J1168">
            <v>11955.299999999994</v>
          </cell>
        </row>
        <row r="1169">
          <cell r="D1169" t="str">
            <v>04081#03.03.2001</v>
          </cell>
          <cell r="E1169">
            <v>1.8</v>
          </cell>
          <cell r="F1169">
            <v>1</v>
          </cell>
          <cell r="G1169">
            <v>11971.301799999999</v>
          </cell>
          <cell r="H1169" t="str">
            <v>04081</v>
          </cell>
          <cell r="I1169">
            <v>36953</v>
          </cell>
          <cell r="J1169">
            <v>11973.499999999995</v>
          </cell>
        </row>
        <row r="1170">
          <cell r="D1170" t="str">
            <v>04081#04.03.2001</v>
          </cell>
          <cell r="E1170">
            <v>5.8</v>
          </cell>
          <cell r="F1170">
            <v>1</v>
          </cell>
          <cell r="G1170">
            <v>11985.502</v>
          </cell>
          <cell r="H1170" t="str">
            <v>04081</v>
          </cell>
          <cell r="I1170">
            <v>36954</v>
          </cell>
          <cell r="J1170">
            <v>11987.699999999995</v>
          </cell>
        </row>
        <row r="1171">
          <cell r="D1171" t="str">
            <v>04081#05.03.2001</v>
          </cell>
          <cell r="E1171">
            <v>1.6</v>
          </cell>
          <cell r="F1171">
            <v>1</v>
          </cell>
          <cell r="G1171">
            <v>12003.9023</v>
          </cell>
          <cell r="H1171" t="str">
            <v>04081</v>
          </cell>
          <cell r="I1171">
            <v>36955</v>
          </cell>
          <cell r="J1171">
            <v>12006.099999999995</v>
          </cell>
        </row>
        <row r="1172">
          <cell r="D1172" t="str">
            <v>04081#06.03.2001</v>
          </cell>
          <cell r="E1172">
            <v>1.9</v>
          </cell>
          <cell r="F1172">
            <v>1</v>
          </cell>
          <cell r="G1172">
            <v>12022.002</v>
          </cell>
          <cell r="H1172" t="str">
            <v>04081</v>
          </cell>
          <cell r="I1172">
            <v>36956</v>
          </cell>
          <cell r="J1172">
            <v>12024.199999999995</v>
          </cell>
        </row>
        <row r="1173">
          <cell r="D1173" t="str">
            <v>04081#07.03.2001</v>
          </cell>
          <cell r="E1173">
            <v>4.0999999999999996</v>
          </cell>
          <cell r="F1173">
            <v>1</v>
          </cell>
          <cell r="G1173">
            <v>12037.9023</v>
          </cell>
          <cell r="H1173" t="str">
            <v>04081</v>
          </cell>
          <cell r="I1173">
            <v>36957</v>
          </cell>
          <cell r="J1173">
            <v>12040.099999999995</v>
          </cell>
        </row>
        <row r="1174">
          <cell r="D1174" t="str">
            <v>04081#08.03.2001</v>
          </cell>
          <cell r="E1174">
            <v>8.3000000000000007</v>
          </cell>
          <cell r="F1174">
            <v>1</v>
          </cell>
          <cell r="G1174">
            <v>12049.602500000001</v>
          </cell>
          <cell r="H1174" t="str">
            <v>04081</v>
          </cell>
          <cell r="I1174">
            <v>36958</v>
          </cell>
          <cell r="J1174">
            <v>12051.799999999996</v>
          </cell>
        </row>
        <row r="1175">
          <cell r="D1175" t="str">
            <v>04081#09.03.2001</v>
          </cell>
          <cell r="E1175">
            <v>9.1999999999999993</v>
          </cell>
          <cell r="F1175">
            <v>1</v>
          </cell>
          <cell r="G1175">
            <v>12060.4023</v>
          </cell>
          <cell r="H1175" t="str">
            <v>04081</v>
          </cell>
          <cell r="I1175">
            <v>36959</v>
          </cell>
          <cell r="J1175">
            <v>12062.599999999995</v>
          </cell>
        </row>
        <row r="1176">
          <cell r="D1176" t="str">
            <v>04081#10.03.2001</v>
          </cell>
          <cell r="E1176">
            <v>8.1</v>
          </cell>
          <cell r="F1176">
            <v>1</v>
          </cell>
          <cell r="G1176">
            <v>12072.3027</v>
          </cell>
          <cell r="H1176" t="str">
            <v>04081</v>
          </cell>
          <cell r="I1176">
            <v>36960</v>
          </cell>
          <cell r="J1176">
            <v>12074.499999999995</v>
          </cell>
        </row>
        <row r="1177">
          <cell r="D1177" t="str">
            <v>04081#11.03.2001</v>
          </cell>
          <cell r="E1177">
            <v>10.8</v>
          </cell>
          <cell r="F1177">
            <v>1</v>
          </cell>
          <cell r="G1177">
            <v>12081.502899999999</v>
          </cell>
          <cell r="H1177" t="str">
            <v>04081</v>
          </cell>
          <cell r="I1177">
            <v>36961</v>
          </cell>
          <cell r="J1177">
            <v>12083.699999999995</v>
          </cell>
        </row>
        <row r="1178">
          <cell r="D1178" t="str">
            <v>04081#12.03.2001</v>
          </cell>
          <cell r="E1178">
            <v>10</v>
          </cell>
          <cell r="F1178">
            <v>1</v>
          </cell>
          <cell r="G1178">
            <v>12091.502899999999</v>
          </cell>
          <cell r="H1178" t="str">
            <v>04081</v>
          </cell>
          <cell r="I1178">
            <v>36962</v>
          </cell>
          <cell r="J1178">
            <v>12093.699999999995</v>
          </cell>
        </row>
        <row r="1179">
          <cell r="D1179" t="str">
            <v>04081#13.03.2001</v>
          </cell>
          <cell r="E1179">
            <v>7</v>
          </cell>
          <cell r="F1179">
            <v>1</v>
          </cell>
          <cell r="G1179">
            <v>12104.502899999999</v>
          </cell>
          <cell r="H1179" t="str">
            <v>04081</v>
          </cell>
          <cell r="I1179">
            <v>36963</v>
          </cell>
          <cell r="J1179">
            <v>12106.699999999995</v>
          </cell>
        </row>
        <row r="1180">
          <cell r="D1180" t="str">
            <v>04081#14.03.2001</v>
          </cell>
          <cell r="E1180">
            <v>4</v>
          </cell>
          <cell r="F1180">
            <v>1</v>
          </cell>
          <cell r="G1180">
            <v>12120.502899999999</v>
          </cell>
          <cell r="H1180" t="str">
            <v>04081</v>
          </cell>
          <cell r="I1180">
            <v>36964</v>
          </cell>
          <cell r="J1180">
            <v>12122.699999999995</v>
          </cell>
        </row>
        <row r="1181">
          <cell r="D1181" t="str">
            <v>04081#15.03.2001</v>
          </cell>
          <cell r="E1181">
            <v>6.8</v>
          </cell>
          <cell r="F1181">
            <v>1</v>
          </cell>
          <cell r="G1181">
            <v>12133.703100000001</v>
          </cell>
          <cell r="H1181" t="str">
            <v>04081</v>
          </cell>
          <cell r="I1181">
            <v>36965</v>
          </cell>
          <cell r="J1181">
            <v>12135.899999999996</v>
          </cell>
        </row>
        <row r="1182">
          <cell r="D1182" t="str">
            <v>04081#16.03.2001</v>
          </cell>
          <cell r="E1182">
            <v>9.8000000000000007</v>
          </cell>
          <cell r="F1182">
            <v>1</v>
          </cell>
          <cell r="G1182">
            <v>12143.9033</v>
          </cell>
          <cell r="H1182" t="str">
            <v>04081</v>
          </cell>
          <cell r="I1182">
            <v>36966</v>
          </cell>
          <cell r="J1182">
            <v>12146.099999999997</v>
          </cell>
        </row>
        <row r="1183">
          <cell r="D1183" t="str">
            <v>04081#17.03.2001</v>
          </cell>
          <cell r="E1183">
            <v>8.5</v>
          </cell>
          <cell r="F1183">
            <v>1</v>
          </cell>
          <cell r="G1183">
            <v>12155.4033</v>
          </cell>
          <cell r="H1183" t="str">
            <v>04081</v>
          </cell>
          <cell r="I1183">
            <v>36967</v>
          </cell>
          <cell r="J1183">
            <v>12157.599999999997</v>
          </cell>
        </row>
        <row r="1184">
          <cell r="D1184" t="str">
            <v>04081#18.03.2001</v>
          </cell>
          <cell r="E1184">
            <v>9</v>
          </cell>
          <cell r="F1184">
            <v>1</v>
          </cell>
          <cell r="G1184">
            <v>12166.4033</v>
          </cell>
          <cell r="H1184" t="str">
            <v>04081</v>
          </cell>
          <cell r="I1184">
            <v>36968</v>
          </cell>
          <cell r="J1184">
            <v>12168.599999999997</v>
          </cell>
        </row>
        <row r="1185">
          <cell r="D1185" t="str">
            <v>04081#19.03.2001</v>
          </cell>
          <cell r="E1185">
            <v>3.6</v>
          </cell>
          <cell r="F1185">
            <v>1</v>
          </cell>
          <cell r="G1185">
            <v>12182.8037</v>
          </cell>
          <cell r="H1185" t="str">
            <v>04081</v>
          </cell>
          <cell r="I1185">
            <v>36969</v>
          </cell>
          <cell r="J1185">
            <v>12184.999999999996</v>
          </cell>
        </row>
        <row r="1186">
          <cell r="D1186" t="str">
            <v>04081#20.03.2001</v>
          </cell>
          <cell r="E1186">
            <v>1.2</v>
          </cell>
          <cell r="F1186">
            <v>1</v>
          </cell>
          <cell r="G1186">
            <v>12201.603499999999</v>
          </cell>
          <cell r="H1186" t="str">
            <v>04081</v>
          </cell>
          <cell r="I1186">
            <v>36970</v>
          </cell>
          <cell r="J1186">
            <v>12203.799999999996</v>
          </cell>
        </row>
        <row r="1187">
          <cell r="D1187" t="str">
            <v>04081#21.03.2001</v>
          </cell>
          <cell r="E1187">
            <v>2.6</v>
          </cell>
          <cell r="F1187">
            <v>1</v>
          </cell>
          <cell r="G1187">
            <v>12219.0039</v>
          </cell>
          <cell r="H1187" t="str">
            <v>04081</v>
          </cell>
          <cell r="I1187">
            <v>36971</v>
          </cell>
          <cell r="J1187">
            <v>12221.199999999995</v>
          </cell>
        </row>
        <row r="1188">
          <cell r="D1188" t="str">
            <v>04081#22.03.2001</v>
          </cell>
          <cell r="E1188">
            <v>8.8000000000000007</v>
          </cell>
          <cell r="F1188">
            <v>1</v>
          </cell>
          <cell r="G1188">
            <v>12230.204100000001</v>
          </cell>
          <cell r="H1188" t="str">
            <v>04081</v>
          </cell>
          <cell r="I1188">
            <v>36972</v>
          </cell>
          <cell r="J1188">
            <v>12232.399999999996</v>
          </cell>
        </row>
        <row r="1189">
          <cell r="D1189" t="str">
            <v>04081#23.03.2001</v>
          </cell>
          <cell r="E1189">
            <v>8.3000000000000007</v>
          </cell>
          <cell r="F1189">
            <v>1</v>
          </cell>
          <cell r="G1189">
            <v>12241.9043</v>
          </cell>
          <cell r="H1189" t="str">
            <v>04081</v>
          </cell>
          <cell r="I1189">
            <v>36973</v>
          </cell>
          <cell r="J1189">
            <v>12244.099999999997</v>
          </cell>
        </row>
        <row r="1190">
          <cell r="D1190" t="str">
            <v>04081#24.03.2001</v>
          </cell>
          <cell r="E1190">
            <v>10.1</v>
          </cell>
          <cell r="F1190">
            <v>1</v>
          </cell>
          <cell r="G1190">
            <v>12251.804700000001</v>
          </cell>
          <cell r="H1190" t="str">
            <v>04081</v>
          </cell>
          <cell r="I1190">
            <v>36974</v>
          </cell>
          <cell r="J1190">
            <v>12253.999999999996</v>
          </cell>
        </row>
        <row r="1191">
          <cell r="D1191" t="str">
            <v>04081#25.03.2001</v>
          </cell>
          <cell r="E1191">
            <v>8.6999999999999993</v>
          </cell>
          <cell r="F1191">
            <v>1</v>
          </cell>
          <cell r="G1191">
            <v>12263.104499999999</v>
          </cell>
          <cell r="H1191" t="str">
            <v>04081</v>
          </cell>
          <cell r="I1191">
            <v>36975</v>
          </cell>
          <cell r="J1191">
            <v>12265.299999999996</v>
          </cell>
        </row>
        <row r="1192">
          <cell r="D1192" t="str">
            <v>04081#26.03.2001</v>
          </cell>
          <cell r="E1192">
            <v>0.2</v>
          </cell>
          <cell r="F1192">
            <v>1</v>
          </cell>
          <cell r="G1192">
            <v>12282.9043</v>
          </cell>
          <cell r="H1192" t="str">
            <v>04081</v>
          </cell>
          <cell r="I1192">
            <v>36976</v>
          </cell>
          <cell r="J1192">
            <v>12285.099999999995</v>
          </cell>
        </row>
        <row r="1193">
          <cell r="D1193" t="str">
            <v>04081#27.03.2001</v>
          </cell>
          <cell r="E1193">
            <v>-0.2</v>
          </cell>
          <cell r="F1193">
            <v>1</v>
          </cell>
          <cell r="G1193">
            <v>12303.104499999999</v>
          </cell>
          <cell r="H1193" t="str">
            <v>04081</v>
          </cell>
          <cell r="I1193">
            <v>36977</v>
          </cell>
          <cell r="J1193">
            <v>12305.299999999996</v>
          </cell>
        </row>
        <row r="1194">
          <cell r="D1194" t="str">
            <v>04081#28.03.2001</v>
          </cell>
          <cell r="E1194">
            <v>5</v>
          </cell>
          <cell r="F1194">
            <v>1</v>
          </cell>
          <cell r="G1194">
            <v>12318.104499999999</v>
          </cell>
          <cell r="H1194" t="str">
            <v>04081</v>
          </cell>
          <cell r="I1194">
            <v>36978</v>
          </cell>
          <cell r="J1194">
            <v>12320.299999999996</v>
          </cell>
        </row>
        <row r="1195">
          <cell r="D1195" t="str">
            <v>04081#29.03.2001</v>
          </cell>
          <cell r="E1195">
            <v>7.7</v>
          </cell>
          <cell r="F1195">
            <v>1</v>
          </cell>
          <cell r="G1195">
            <v>12330.4043</v>
          </cell>
          <cell r="H1195" t="str">
            <v>04081</v>
          </cell>
          <cell r="I1195">
            <v>36979</v>
          </cell>
          <cell r="J1195">
            <v>12332.599999999995</v>
          </cell>
        </row>
        <row r="1196">
          <cell r="D1196" t="str">
            <v>04081#30.03.2001</v>
          </cell>
          <cell r="E1196">
            <v>6.5</v>
          </cell>
          <cell r="F1196">
            <v>1</v>
          </cell>
          <cell r="G1196">
            <v>12343.9043</v>
          </cell>
          <cell r="H1196" t="str">
            <v>04081</v>
          </cell>
          <cell r="I1196">
            <v>36980</v>
          </cell>
          <cell r="J1196">
            <v>12346.099999999995</v>
          </cell>
        </row>
        <row r="1197">
          <cell r="D1197" t="str">
            <v>04081#31.03.2001</v>
          </cell>
          <cell r="E1197">
            <v>6.9</v>
          </cell>
          <cell r="F1197">
            <v>1</v>
          </cell>
          <cell r="G1197">
            <v>12357.0039</v>
          </cell>
          <cell r="H1197" t="str">
            <v>04081</v>
          </cell>
          <cell r="I1197">
            <v>36981</v>
          </cell>
          <cell r="J1197">
            <v>12359.199999999995</v>
          </cell>
        </row>
        <row r="1198">
          <cell r="D1198" t="str">
            <v>04081#01.04.2001</v>
          </cell>
          <cell r="E1198">
            <v>10.1</v>
          </cell>
          <cell r="F1198">
            <v>1</v>
          </cell>
          <cell r="G1198">
            <v>12366.9043</v>
          </cell>
          <cell r="H1198" t="str">
            <v>04081</v>
          </cell>
          <cell r="I1198">
            <v>36982</v>
          </cell>
          <cell r="J1198">
            <v>12369.099999999995</v>
          </cell>
        </row>
        <row r="1199">
          <cell r="D1199" t="str">
            <v>04081#02.04.2001</v>
          </cell>
          <cell r="E1199">
            <v>10.9</v>
          </cell>
          <cell r="F1199">
            <v>1</v>
          </cell>
          <cell r="G1199">
            <v>12376.0039</v>
          </cell>
          <cell r="H1199" t="str">
            <v>04081</v>
          </cell>
          <cell r="I1199">
            <v>36983</v>
          </cell>
          <cell r="J1199">
            <v>12378.199999999995</v>
          </cell>
        </row>
        <row r="1200">
          <cell r="D1200" t="str">
            <v>04081#03.04.2001</v>
          </cell>
          <cell r="E1200">
            <v>10.1</v>
          </cell>
          <cell r="F1200">
            <v>1</v>
          </cell>
          <cell r="G1200">
            <v>12385.9043</v>
          </cell>
          <cell r="H1200" t="str">
            <v>04081</v>
          </cell>
          <cell r="I1200">
            <v>36984</v>
          </cell>
          <cell r="J1200">
            <v>12388.099999999995</v>
          </cell>
        </row>
        <row r="1201">
          <cell r="D1201" t="str">
            <v>04081#04.04.2001</v>
          </cell>
          <cell r="E1201">
            <v>10.4</v>
          </cell>
          <cell r="F1201">
            <v>1</v>
          </cell>
          <cell r="G1201">
            <v>12395.5039</v>
          </cell>
          <cell r="H1201" t="str">
            <v>04081</v>
          </cell>
          <cell r="I1201">
            <v>36985</v>
          </cell>
          <cell r="J1201">
            <v>12397.699999999995</v>
          </cell>
        </row>
        <row r="1202">
          <cell r="D1202" t="str">
            <v>04081#05.04.2001</v>
          </cell>
          <cell r="E1202">
            <v>7.2</v>
          </cell>
          <cell r="F1202">
            <v>1</v>
          </cell>
          <cell r="G1202">
            <v>12408.3037</v>
          </cell>
          <cell r="H1202" t="str">
            <v>04081</v>
          </cell>
          <cell r="I1202">
            <v>36986</v>
          </cell>
          <cell r="J1202">
            <v>12410.499999999995</v>
          </cell>
        </row>
        <row r="1203">
          <cell r="D1203" t="str">
            <v>04081#06.04.2001</v>
          </cell>
          <cell r="E1203">
            <v>9.6</v>
          </cell>
          <cell r="F1203">
            <v>1</v>
          </cell>
          <cell r="G1203">
            <v>12418.704100000001</v>
          </cell>
          <cell r="H1203" t="str">
            <v>04081</v>
          </cell>
          <cell r="I1203">
            <v>36987</v>
          </cell>
          <cell r="J1203">
            <v>12420.899999999994</v>
          </cell>
        </row>
        <row r="1204">
          <cell r="D1204" t="str">
            <v>04081#07.04.2001</v>
          </cell>
          <cell r="E1204">
            <v>9</v>
          </cell>
          <cell r="F1204">
            <v>1</v>
          </cell>
          <cell r="G1204">
            <v>12429.704100000001</v>
          </cell>
          <cell r="H1204" t="str">
            <v>04081</v>
          </cell>
          <cell r="I1204">
            <v>36988</v>
          </cell>
          <cell r="J1204">
            <v>12431.899999999994</v>
          </cell>
        </row>
        <row r="1205">
          <cell r="D1205" t="str">
            <v>04081#08.04.2001</v>
          </cell>
          <cell r="E1205">
            <v>8.4</v>
          </cell>
          <cell r="F1205">
            <v>1</v>
          </cell>
          <cell r="G1205">
            <v>12441.3037</v>
          </cell>
          <cell r="H1205" t="str">
            <v>04081</v>
          </cell>
          <cell r="I1205">
            <v>36989</v>
          </cell>
          <cell r="J1205">
            <v>12443.499999999995</v>
          </cell>
        </row>
        <row r="1206">
          <cell r="D1206" t="str">
            <v>04081#09.04.2001</v>
          </cell>
          <cell r="E1206">
            <v>8.1</v>
          </cell>
          <cell r="F1206">
            <v>1</v>
          </cell>
          <cell r="G1206">
            <v>12453.204100000001</v>
          </cell>
          <cell r="H1206" t="str">
            <v>04081</v>
          </cell>
          <cell r="I1206">
            <v>36990</v>
          </cell>
          <cell r="J1206">
            <v>12455.399999999994</v>
          </cell>
        </row>
        <row r="1207">
          <cell r="D1207" t="str">
            <v>04081#10.04.2001</v>
          </cell>
          <cell r="E1207">
            <v>8.6</v>
          </cell>
          <cell r="F1207">
            <v>1</v>
          </cell>
          <cell r="G1207">
            <v>12464.604499999999</v>
          </cell>
          <cell r="H1207" t="str">
            <v>04081</v>
          </cell>
          <cell r="I1207">
            <v>36991</v>
          </cell>
          <cell r="J1207">
            <v>12466.799999999994</v>
          </cell>
        </row>
        <row r="1208">
          <cell r="D1208" t="str">
            <v>04081#11.04.2001</v>
          </cell>
          <cell r="E1208">
            <v>8.1999999999999993</v>
          </cell>
          <cell r="F1208">
            <v>1</v>
          </cell>
          <cell r="G1208">
            <v>12476.4043</v>
          </cell>
          <cell r="H1208" t="str">
            <v>04081</v>
          </cell>
          <cell r="I1208">
            <v>36992</v>
          </cell>
          <cell r="J1208">
            <v>12478.599999999993</v>
          </cell>
        </row>
        <row r="1209">
          <cell r="D1209" t="str">
            <v>04081#12.04.2001</v>
          </cell>
          <cell r="E1209">
            <v>6.6</v>
          </cell>
          <cell r="F1209">
            <v>1</v>
          </cell>
          <cell r="G1209">
            <v>12489.804700000001</v>
          </cell>
          <cell r="H1209" t="str">
            <v>04081</v>
          </cell>
          <cell r="I1209">
            <v>36993</v>
          </cell>
          <cell r="J1209">
            <v>12491.999999999993</v>
          </cell>
        </row>
        <row r="1210">
          <cell r="D1210" t="str">
            <v>04081#13.04.2001</v>
          </cell>
          <cell r="E1210">
            <v>1.4</v>
          </cell>
          <cell r="F1210">
            <v>1</v>
          </cell>
          <cell r="G1210">
            <v>12508.4043</v>
          </cell>
          <cell r="H1210" t="str">
            <v>04081</v>
          </cell>
          <cell r="I1210">
            <v>36994</v>
          </cell>
          <cell r="J1210">
            <v>12510.599999999993</v>
          </cell>
        </row>
        <row r="1211">
          <cell r="D1211" t="str">
            <v>04081#14.04.2001</v>
          </cell>
          <cell r="E1211">
            <v>1.3</v>
          </cell>
          <cell r="F1211">
            <v>1</v>
          </cell>
          <cell r="G1211">
            <v>12527.104499999999</v>
          </cell>
          <cell r="H1211" t="str">
            <v>04081</v>
          </cell>
          <cell r="I1211">
            <v>36995</v>
          </cell>
          <cell r="J1211">
            <v>12529.299999999994</v>
          </cell>
        </row>
        <row r="1212">
          <cell r="D1212" t="str">
            <v>04081#15.04.2001</v>
          </cell>
          <cell r="E1212">
            <v>2.4</v>
          </cell>
          <cell r="F1212">
            <v>1</v>
          </cell>
          <cell r="G1212">
            <v>12544.704100000001</v>
          </cell>
          <cell r="H1212" t="str">
            <v>04081</v>
          </cell>
          <cell r="I1212">
            <v>36996</v>
          </cell>
          <cell r="J1212">
            <v>12546.899999999994</v>
          </cell>
        </row>
        <row r="1213">
          <cell r="D1213" t="str">
            <v>04081#16.04.2001</v>
          </cell>
          <cell r="E1213">
            <v>5.8</v>
          </cell>
          <cell r="F1213">
            <v>1</v>
          </cell>
          <cell r="G1213">
            <v>12558.9043</v>
          </cell>
          <cell r="H1213" t="str">
            <v>04081</v>
          </cell>
          <cell r="I1213">
            <v>36997</v>
          </cell>
          <cell r="J1213">
            <v>12561.099999999995</v>
          </cell>
        </row>
        <row r="1214">
          <cell r="D1214" t="str">
            <v>04081#17.04.2001</v>
          </cell>
          <cell r="E1214">
            <v>5</v>
          </cell>
          <cell r="F1214">
            <v>1</v>
          </cell>
          <cell r="G1214">
            <v>12573.9043</v>
          </cell>
          <cell r="H1214" t="str">
            <v>04081</v>
          </cell>
          <cell r="I1214">
            <v>36998</v>
          </cell>
          <cell r="J1214">
            <v>12576.099999999995</v>
          </cell>
        </row>
        <row r="1215">
          <cell r="D1215" t="str">
            <v>04081#18.04.2001</v>
          </cell>
          <cell r="E1215">
            <v>4.8</v>
          </cell>
          <cell r="F1215">
            <v>1</v>
          </cell>
          <cell r="G1215">
            <v>12589.104499999999</v>
          </cell>
          <cell r="H1215" t="str">
            <v>04081</v>
          </cell>
          <cell r="I1215">
            <v>36999</v>
          </cell>
          <cell r="J1215">
            <v>12591.299999999996</v>
          </cell>
        </row>
        <row r="1216">
          <cell r="D1216" t="str">
            <v>04081#19.04.2001</v>
          </cell>
          <cell r="E1216">
            <v>2.6</v>
          </cell>
          <cell r="F1216">
            <v>1</v>
          </cell>
          <cell r="G1216">
            <v>12606.5049</v>
          </cell>
          <cell r="H1216" t="str">
            <v>04081</v>
          </cell>
          <cell r="I1216">
            <v>37000</v>
          </cell>
          <cell r="J1216">
            <v>12608.699999999995</v>
          </cell>
        </row>
        <row r="1217">
          <cell r="D1217" t="str">
            <v>04081#20.04.2001</v>
          </cell>
          <cell r="E1217">
            <v>2.8</v>
          </cell>
          <cell r="F1217">
            <v>1</v>
          </cell>
          <cell r="G1217">
            <v>12623.705099999999</v>
          </cell>
          <cell r="H1217" t="str">
            <v>04081</v>
          </cell>
          <cell r="I1217">
            <v>37001</v>
          </cell>
          <cell r="J1217">
            <v>12625.899999999996</v>
          </cell>
        </row>
        <row r="1218">
          <cell r="D1218" t="str">
            <v>04081#21.04.2001</v>
          </cell>
          <cell r="E1218">
            <v>2.6</v>
          </cell>
          <cell r="F1218">
            <v>1</v>
          </cell>
          <cell r="G1218">
            <v>12641.1055</v>
          </cell>
          <cell r="H1218" t="str">
            <v>04081</v>
          </cell>
          <cell r="I1218">
            <v>37002</v>
          </cell>
          <cell r="J1218">
            <v>12643.299999999996</v>
          </cell>
        </row>
        <row r="1219">
          <cell r="D1219" t="str">
            <v>04081#22.04.2001</v>
          </cell>
          <cell r="E1219">
            <v>3.5</v>
          </cell>
          <cell r="F1219">
            <v>1</v>
          </cell>
          <cell r="G1219">
            <v>12657.6055</v>
          </cell>
          <cell r="H1219" t="str">
            <v>04081</v>
          </cell>
          <cell r="I1219">
            <v>37003</v>
          </cell>
          <cell r="J1219">
            <v>12659.799999999996</v>
          </cell>
        </row>
        <row r="1220">
          <cell r="D1220" t="str">
            <v>04081#23.04.2001</v>
          </cell>
          <cell r="E1220">
            <v>6.7</v>
          </cell>
          <cell r="F1220">
            <v>1</v>
          </cell>
          <cell r="G1220">
            <v>12670.9053</v>
          </cell>
          <cell r="H1220" t="str">
            <v>04081</v>
          </cell>
          <cell r="I1220">
            <v>37004</v>
          </cell>
          <cell r="J1220">
            <v>12673.099999999995</v>
          </cell>
        </row>
        <row r="1221">
          <cell r="D1221" t="str">
            <v>04081#24.04.2001</v>
          </cell>
          <cell r="E1221">
            <v>10.5</v>
          </cell>
          <cell r="F1221">
            <v>1</v>
          </cell>
          <cell r="G1221">
            <v>12680.4053</v>
          </cell>
          <cell r="H1221" t="str">
            <v>04081</v>
          </cell>
          <cell r="I1221">
            <v>37005</v>
          </cell>
          <cell r="J1221">
            <v>12682.599999999995</v>
          </cell>
        </row>
        <row r="1222">
          <cell r="D1222" t="str">
            <v>04081#25.04.2001</v>
          </cell>
          <cell r="E1222">
            <v>10.3</v>
          </cell>
          <cell r="F1222">
            <v>1</v>
          </cell>
          <cell r="G1222">
            <v>12690.1055</v>
          </cell>
          <cell r="H1222" t="str">
            <v>04081</v>
          </cell>
          <cell r="I1222">
            <v>37006</v>
          </cell>
          <cell r="J1222">
            <v>12692.299999999996</v>
          </cell>
        </row>
        <row r="1223">
          <cell r="D1223" t="str">
            <v>04081#26.04.2001</v>
          </cell>
          <cell r="E1223">
            <v>8.8000000000000007</v>
          </cell>
          <cell r="F1223">
            <v>1</v>
          </cell>
          <cell r="G1223">
            <v>12701.305700000001</v>
          </cell>
          <cell r="H1223" t="str">
            <v>04081</v>
          </cell>
          <cell r="I1223">
            <v>37007</v>
          </cell>
          <cell r="J1223">
            <v>12703.499999999996</v>
          </cell>
        </row>
        <row r="1224">
          <cell r="D1224" t="str">
            <v>04081#27.04.2001</v>
          </cell>
          <cell r="E1224">
            <v>9.1</v>
          </cell>
          <cell r="F1224">
            <v>1</v>
          </cell>
          <cell r="G1224">
            <v>12712.206099999999</v>
          </cell>
          <cell r="H1224" t="str">
            <v>04081</v>
          </cell>
          <cell r="I1224">
            <v>37008</v>
          </cell>
          <cell r="J1224">
            <v>12714.399999999996</v>
          </cell>
        </row>
        <row r="1225">
          <cell r="D1225" t="str">
            <v>04081#28.04.2001</v>
          </cell>
          <cell r="E1225">
            <v>10.5</v>
          </cell>
          <cell r="F1225">
            <v>1</v>
          </cell>
          <cell r="G1225">
            <v>12721.706099999999</v>
          </cell>
          <cell r="H1225" t="str">
            <v>04081</v>
          </cell>
          <cell r="I1225">
            <v>37009</v>
          </cell>
          <cell r="J1225">
            <v>12723.899999999996</v>
          </cell>
        </row>
        <row r="1226">
          <cell r="D1226" t="str">
            <v>04081#29.04.2001</v>
          </cell>
          <cell r="E1226">
            <v>12.6</v>
          </cell>
          <cell r="F1226">
            <v>1</v>
          </cell>
          <cell r="G1226">
            <v>12729.106400000001</v>
          </cell>
          <cell r="H1226" t="str">
            <v>04081</v>
          </cell>
          <cell r="I1226">
            <v>37010</v>
          </cell>
          <cell r="J1226">
            <v>12731.299999999996</v>
          </cell>
        </row>
        <row r="1227">
          <cell r="D1227" t="str">
            <v>04081#30.04.2001</v>
          </cell>
          <cell r="E1227">
            <v>16.100000000000001</v>
          </cell>
          <cell r="F1227">
            <v>0</v>
          </cell>
          <cell r="G1227">
            <v>12729.106400000001</v>
          </cell>
          <cell r="H1227" t="str">
            <v>04081</v>
          </cell>
          <cell r="I1227">
            <v>37011</v>
          </cell>
          <cell r="J1227">
            <v>12731.299999999996</v>
          </cell>
        </row>
        <row r="1228">
          <cell r="D1228" t="str">
            <v>04081#01.05.2001</v>
          </cell>
          <cell r="E1228">
            <v>19</v>
          </cell>
          <cell r="F1228">
            <v>0</v>
          </cell>
          <cell r="G1228">
            <v>12729.106400000001</v>
          </cell>
          <cell r="H1228" t="str">
            <v>04081</v>
          </cell>
          <cell r="I1228">
            <v>37012</v>
          </cell>
          <cell r="J1228">
            <v>12731.299999999996</v>
          </cell>
        </row>
        <row r="1229">
          <cell r="D1229" t="str">
            <v>04081#02.05.2001</v>
          </cell>
          <cell r="E1229">
            <v>19.899999999999999</v>
          </cell>
          <cell r="F1229">
            <v>0</v>
          </cell>
          <cell r="G1229">
            <v>12729.106400000001</v>
          </cell>
          <cell r="H1229" t="str">
            <v>04081</v>
          </cell>
          <cell r="I1229">
            <v>37013</v>
          </cell>
          <cell r="J1229">
            <v>12731.299999999996</v>
          </cell>
        </row>
        <row r="1230">
          <cell r="D1230" t="str">
            <v>04081#03.05.2001</v>
          </cell>
          <cell r="E1230">
            <v>19.399999999999999</v>
          </cell>
          <cell r="F1230">
            <v>0</v>
          </cell>
          <cell r="G1230">
            <v>12729.106400000001</v>
          </cell>
          <cell r="H1230" t="str">
            <v>04081</v>
          </cell>
          <cell r="I1230">
            <v>37014</v>
          </cell>
          <cell r="J1230">
            <v>12731.299999999996</v>
          </cell>
        </row>
        <row r="1231">
          <cell r="D1231" t="str">
            <v>04081#04.05.2001</v>
          </cell>
          <cell r="E1231">
            <v>16.7</v>
          </cell>
          <cell r="F1231">
            <v>0</v>
          </cell>
          <cell r="G1231">
            <v>12729.106400000001</v>
          </cell>
          <cell r="H1231" t="str">
            <v>04081</v>
          </cell>
          <cell r="I1231">
            <v>37015</v>
          </cell>
          <cell r="J1231">
            <v>12731.299999999996</v>
          </cell>
        </row>
        <row r="1232">
          <cell r="D1232" t="str">
            <v>04081#05.05.2001</v>
          </cell>
          <cell r="E1232">
            <v>11.6</v>
          </cell>
          <cell r="F1232">
            <v>1</v>
          </cell>
          <cell r="G1232">
            <v>12737.506799999999</v>
          </cell>
          <cell r="H1232" t="str">
            <v>04081</v>
          </cell>
          <cell r="I1232">
            <v>37016</v>
          </cell>
          <cell r="J1232">
            <v>12739.699999999995</v>
          </cell>
        </row>
        <row r="1233">
          <cell r="D1233" t="str">
            <v>04081#06.05.2001</v>
          </cell>
          <cell r="E1233">
            <v>8.6</v>
          </cell>
          <cell r="F1233">
            <v>1</v>
          </cell>
          <cell r="G1233">
            <v>12748.9072</v>
          </cell>
          <cell r="H1233" t="str">
            <v>04081</v>
          </cell>
          <cell r="I1233">
            <v>37017</v>
          </cell>
          <cell r="J1233">
            <v>12751.099999999995</v>
          </cell>
        </row>
        <row r="1234">
          <cell r="D1234" t="str">
            <v>04081#07.05.2001</v>
          </cell>
          <cell r="E1234">
            <v>9.1</v>
          </cell>
          <cell r="F1234">
            <v>1</v>
          </cell>
          <cell r="G1234">
            <v>12759.8076</v>
          </cell>
          <cell r="H1234" t="str">
            <v>04081</v>
          </cell>
          <cell r="I1234">
            <v>37018</v>
          </cell>
          <cell r="J1234">
            <v>12761.999999999995</v>
          </cell>
        </row>
        <row r="1235">
          <cell r="D1235" t="str">
            <v>04081#08.05.2001</v>
          </cell>
          <cell r="E1235">
            <v>12.7</v>
          </cell>
          <cell r="F1235">
            <v>1</v>
          </cell>
          <cell r="G1235">
            <v>12767.107400000001</v>
          </cell>
          <cell r="H1235" t="str">
            <v>04081</v>
          </cell>
          <cell r="I1235">
            <v>37019</v>
          </cell>
          <cell r="J1235">
            <v>12769.299999999994</v>
          </cell>
        </row>
        <row r="1236">
          <cell r="D1236" t="str">
            <v>04081#09.05.2001</v>
          </cell>
          <cell r="E1236">
            <v>16</v>
          </cell>
          <cell r="F1236">
            <v>0</v>
          </cell>
          <cell r="G1236">
            <v>12767.107400000001</v>
          </cell>
          <cell r="H1236" t="str">
            <v>04081</v>
          </cell>
          <cell r="I1236">
            <v>37020</v>
          </cell>
          <cell r="J1236">
            <v>12769.299999999994</v>
          </cell>
        </row>
        <row r="1237">
          <cell r="D1237" t="str">
            <v>04081#10.05.2001</v>
          </cell>
          <cell r="E1237">
            <v>16.5</v>
          </cell>
          <cell r="F1237">
            <v>0</v>
          </cell>
          <cell r="G1237">
            <v>12767.107400000001</v>
          </cell>
          <cell r="H1237" t="str">
            <v>04081</v>
          </cell>
          <cell r="I1237">
            <v>37021</v>
          </cell>
          <cell r="J1237">
            <v>12769.299999999994</v>
          </cell>
        </row>
        <row r="1238">
          <cell r="D1238" t="str">
            <v>04081#11.05.2001</v>
          </cell>
          <cell r="E1238">
            <v>15.6</v>
          </cell>
          <cell r="F1238">
            <v>0</v>
          </cell>
          <cell r="G1238">
            <v>12767.107400000001</v>
          </cell>
          <cell r="H1238" t="str">
            <v>04081</v>
          </cell>
          <cell r="I1238">
            <v>37022</v>
          </cell>
          <cell r="J1238">
            <v>12769.299999999994</v>
          </cell>
        </row>
        <row r="1239">
          <cell r="D1239" t="str">
            <v>04081#12.05.2001</v>
          </cell>
          <cell r="E1239">
            <v>14.8</v>
          </cell>
          <cell r="F1239">
            <v>1</v>
          </cell>
          <cell r="G1239">
            <v>12772.3076</v>
          </cell>
          <cell r="H1239" t="str">
            <v>04081</v>
          </cell>
          <cell r="I1239">
            <v>37023</v>
          </cell>
          <cell r="J1239">
            <v>12774.499999999995</v>
          </cell>
        </row>
        <row r="1240">
          <cell r="D1240" t="str">
            <v>04081#13.05.2001</v>
          </cell>
          <cell r="E1240">
            <v>14.7</v>
          </cell>
          <cell r="F1240">
            <v>1</v>
          </cell>
          <cell r="G1240">
            <v>12777.607400000001</v>
          </cell>
          <cell r="H1240" t="str">
            <v>04081</v>
          </cell>
          <cell r="I1240">
            <v>37024</v>
          </cell>
          <cell r="J1240">
            <v>12779.799999999994</v>
          </cell>
        </row>
        <row r="1241">
          <cell r="D1241" t="str">
            <v>04081#14.05.2001</v>
          </cell>
          <cell r="E1241">
            <v>15.6</v>
          </cell>
          <cell r="F1241">
            <v>0</v>
          </cell>
          <cell r="G1241">
            <v>12777.607400000001</v>
          </cell>
          <cell r="H1241" t="str">
            <v>04081</v>
          </cell>
          <cell r="I1241">
            <v>37025</v>
          </cell>
          <cell r="J1241">
            <v>12779.799999999994</v>
          </cell>
        </row>
        <row r="1242">
          <cell r="D1242" t="str">
            <v>04081#15.05.2001</v>
          </cell>
          <cell r="E1242">
            <v>14.6</v>
          </cell>
          <cell r="F1242">
            <v>1</v>
          </cell>
          <cell r="G1242">
            <v>12783.007799999999</v>
          </cell>
          <cell r="H1242" t="str">
            <v>04081</v>
          </cell>
          <cell r="I1242">
            <v>37026</v>
          </cell>
          <cell r="J1242">
            <v>12785.199999999993</v>
          </cell>
        </row>
        <row r="1243">
          <cell r="D1243" t="str">
            <v>04081#16.05.2001</v>
          </cell>
          <cell r="E1243">
            <v>15</v>
          </cell>
          <cell r="F1243">
            <v>0</v>
          </cell>
          <cell r="G1243">
            <v>12783.007799999999</v>
          </cell>
          <cell r="H1243" t="str">
            <v>04081</v>
          </cell>
          <cell r="I1243">
            <v>37027</v>
          </cell>
          <cell r="J1243">
            <v>12790.199999999993</v>
          </cell>
        </row>
        <row r="1244">
          <cell r="D1244" t="str">
            <v>04081#17.05.2001</v>
          </cell>
          <cell r="E1244">
            <v>14.8</v>
          </cell>
          <cell r="F1244">
            <v>1</v>
          </cell>
          <cell r="G1244">
            <v>12788.208000000001</v>
          </cell>
          <cell r="H1244" t="str">
            <v>04081</v>
          </cell>
          <cell r="I1244">
            <v>37028</v>
          </cell>
          <cell r="J1244">
            <v>12795.399999999994</v>
          </cell>
        </row>
        <row r="1245">
          <cell r="D1245" t="str">
            <v>04081#18.05.2001</v>
          </cell>
          <cell r="E1245">
            <v>10.8</v>
          </cell>
          <cell r="F1245">
            <v>1</v>
          </cell>
          <cell r="G1245">
            <v>12797.4082</v>
          </cell>
          <cell r="H1245" t="str">
            <v>04081</v>
          </cell>
          <cell r="I1245">
            <v>37029</v>
          </cell>
          <cell r="J1245">
            <v>12804.599999999995</v>
          </cell>
        </row>
        <row r="1246">
          <cell r="D1246" t="str">
            <v>04081#19.05.2001</v>
          </cell>
          <cell r="E1246">
            <v>11</v>
          </cell>
          <cell r="F1246">
            <v>1</v>
          </cell>
          <cell r="G1246">
            <v>12806.4082</v>
          </cell>
          <cell r="H1246" t="str">
            <v>04081</v>
          </cell>
          <cell r="I1246">
            <v>37030</v>
          </cell>
          <cell r="J1246">
            <v>12813.599999999995</v>
          </cell>
        </row>
        <row r="1247">
          <cell r="D1247" t="str">
            <v>04081#20.05.2001</v>
          </cell>
          <cell r="E1247">
            <v>12.9</v>
          </cell>
          <cell r="F1247">
            <v>1</v>
          </cell>
          <cell r="G1247">
            <v>12813.507799999999</v>
          </cell>
          <cell r="H1247" t="str">
            <v>04081</v>
          </cell>
          <cell r="I1247">
            <v>37031</v>
          </cell>
          <cell r="J1247">
            <v>12820.699999999995</v>
          </cell>
        </row>
        <row r="1248">
          <cell r="D1248" t="str">
            <v>04081#21.05.2001</v>
          </cell>
          <cell r="E1248">
            <v>15.5</v>
          </cell>
          <cell r="F1248">
            <v>0</v>
          </cell>
          <cell r="G1248">
            <v>12813.507799999999</v>
          </cell>
          <cell r="H1248" t="str">
            <v>04081</v>
          </cell>
          <cell r="I1248">
            <v>37032</v>
          </cell>
          <cell r="J1248">
            <v>12820.699999999995</v>
          </cell>
        </row>
        <row r="1249">
          <cell r="D1249" t="str">
            <v>04081#22.05.2001</v>
          </cell>
          <cell r="E1249">
            <v>14.4</v>
          </cell>
          <cell r="F1249">
            <v>1</v>
          </cell>
          <cell r="G1249">
            <v>12819.107400000001</v>
          </cell>
          <cell r="H1249" t="str">
            <v>04081</v>
          </cell>
          <cell r="I1249">
            <v>37033</v>
          </cell>
          <cell r="J1249">
            <v>12826.299999999996</v>
          </cell>
        </row>
        <row r="1250">
          <cell r="D1250" t="str">
            <v>04081#23.05.2001</v>
          </cell>
          <cell r="E1250">
            <v>16.399999999999999</v>
          </cell>
          <cell r="F1250">
            <v>0</v>
          </cell>
          <cell r="G1250">
            <v>12819.107400000001</v>
          </cell>
          <cell r="H1250" t="str">
            <v>04081</v>
          </cell>
          <cell r="I1250">
            <v>37034</v>
          </cell>
          <cell r="J1250">
            <v>12826.299999999996</v>
          </cell>
        </row>
        <row r="1251">
          <cell r="D1251" t="str">
            <v>04081#24.05.2001</v>
          </cell>
          <cell r="E1251">
            <v>17.399999999999999</v>
          </cell>
          <cell r="F1251">
            <v>0</v>
          </cell>
          <cell r="G1251">
            <v>12819.107400000001</v>
          </cell>
          <cell r="H1251" t="str">
            <v>04081</v>
          </cell>
          <cell r="I1251">
            <v>37035</v>
          </cell>
          <cell r="J1251">
            <v>12826.299999999996</v>
          </cell>
        </row>
        <row r="1252">
          <cell r="D1252" t="str">
            <v>04081#25.05.2001</v>
          </cell>
          <cell r="E1252">
            <v>17.7</v>
          </cell>
          <cell r="F1252">
            <v>0</v>
          </cell>
          <cell r="G1252">
            <v>12819.107400000001</v>
          </cell>
          <cell r="H1252" t="str">
            <v>04081</v>
          </cell>
          <cell r="I1252">
            <v>37036</v>
          </cell>
          <cell r="J1252">
            <v>12826.299999999996</v>
          </cell>
        </row>
        <row r="1253">
          <cell r="D1253" t="str">
            <v>04081#26.05.2001</v>
          </cell>
          <cell r="E1253">
            <v>17</v>
          </cell>
          <cell r="F1253">
            <v>0</v>
          </cell>
          <cell r="G1253">
            <v>12819.107400000001</v>
          </cell>
          <cell r="H1253" t="str">
            <v>04081</v>
          </cell>
          <cell r="I1253">
            <v>37037</v>
          </cell>
          <cell r="J1253">
            <v>12826.299999999996</v>
          </cell>
        </row>
        <row r="1254">
          <cell r="D1254" t="str">
            <v>04081#27.05.2001</v>
          </cell>
          <cell r="E1254">
            <v>19.600000000000001</v>
          </cell>
          <cell r="F1254">
            <v>0</v>
          </cell>
          <cell r="G1254">
            <v>12819.107400000001</v>
          </cell>
          <cell r="H1254" t="str">
            <v>04081</v>
          </cell>
          <cell r="I1254">
            <v>37038</v>
          </cell>
          <cell r="J1254">
            <v>12826.299999999996</v>
          </cell>
        </row>
        <row r="1255">
          <cell r="D1255" t="str">
            <v>04081#28.05.2001</v>
          </cell>
          <cell r="E1255">
            <v>20.8</v>
          </cell>
          <cell r="F1255">
            <v>0</v>
          </cell>
          <cell r="G1255">
            <v>12819.107400000001</v>
          </cell>
          <cell r="H1255" t="str">
            <v>04081</v>
          </cell>
          <cell r="I1255">
            <v>37039</v>
          </cell>
          <cell r="J1255">
            <v>12826.299999999996</v>
          </cell>
        </row>
        <row r="1256">
          <cell r="D1256" t="str">
            <v>04081#29.05.2001</v>
          </cell>
          <cell r="E1256">
            <v>22.1</v>
          </cell>
          <cell r="F1256">
            <v>0</v>
          </cell>
          <cell r="G1256">
            <v>12819.107400000001</v>
          </cell>
          <cell r="H1256" t="str">
            <v>04081</v>
          </cell>
          <cell r="I1256">
            <v>37040</v>
          </cell>
          <cell r="J1256">
            <v>12826.299999999996</v>
          </cell>
        </row>
        <row r="1257">
          <cell r="D1257" t="str">
            <v>04081#30.05.2001</v>
          </cell>
          <cell r="E1257">
            <v>17</v>
          </cell>
          <cell r="F1257">
            <v>0</v>
          </cell>
          <cell r="G1257">
            <v>12819.107400000001</v>
          </cell>
          <cell r="H1257" t="str">
            <v>04081</v>
          </cell>
          <cell r="I1257">
            <v>37041</v>
          </cell>
          <cell r="J1257">
            <v>12826.299999999996</v>
          </cell>
        </row>
        <row r="1258">
          <cell r="D1258" t="str">
            <v>04081#31.05.2001</v>
          </cell>
          <cell r="E1258">
            <v>16.3</v>
          </cell>
          <cell r="F1258">
            <v>0</v>
          </cell>
          <cell r="G1258">
            <v>12819.107400000001</v>
          </cell>
          <cell r="H1258" t="str">
            <v>04081</v>
          </cell>
          <cell r="I1258">
            <v>37042</v>
          </cell>
          <cell r="J1258">
            <v>12826.299999999996</v>
          </cell>
        </row>
        <row r="1259">
          <cell r="D1259" t="str">
            <v>04081#01.06.2001</v>
          </cell>
          <cell r="E1259">
            <v>12.7</v>
          </cell>
          <cell r="F1259">
            <v>1</v>
          </cell>
          <cell r="G1259">
            <v>12826.4072</v>
          </cell>
          <cell r="H1259" t="str">
            <v>04081</v>
          </cell>
          <cell r="I1259">
            <v>37043</v>
          </cell>
          <cell r="J1259">
            <v>12833.599999999995</v>
          </cell>
        </row>
        <row r="1260">
          <cell r="D1260" t="str">
            <v>04081#02.06.2001</v>
          </cell>
          <cell r="E1260">
            <v>11.7</v>
          </cell>
          <cell r="F1260">
            <v>1</v>
          </cell>
          <cell r="G1260">
            <v>12834.707</v>
          </cell>
          <cell r="H1260" t="str">
            <v>04081</v>
          </cell>
          <cell r="I1260">
            <v>37044</v>
          </cell>
          <cell r="J1260">
            <v>12841.899999999994</v>
          </cell>
        </row>
        <row r="1261">
          <cell r="D1261" t="str">
            <v>04081#03.06.2001</v>
          </cell>
          <cell r="E1261">
            <v>9</v>
          </cell>
          <cell r="F1261">
            <v>1</v>
          </cell>
          <cell r="G1261">
            <v>12845.707</v>
          </cell>
          <cell r="H1261" t="str">
            <v>04081</v>
          </cell>
          <cell r="I1261">
            <v>37045</v>
          </cell>
          <cell r="J1261">
            <v>12852.899999999994</v>
          </cell>
        </row>
        <row r="1262">
          <cell r="D1262" t="str">
            <v>04081#04.06.2001</v>
          </cell>
          <cell r="E1262">
            <v>9.4</v>
          </cell>
          <cell r="F1262">
            <v>1</v>
          </cell>
          <cell r="G1262">
            <v>12856.3066</v>
          </cell>
          <cell r="H1262" t="str">
            <v>04081</v>
          </cell>
          <cell r="I1262">
            <v>37046</v>
          </cell>
          <cell r="J1262">
            <v>12863.499999999995</v>
          </cell>
        </row>
        <row r="1263">
          <cell r="D1263" t="str">
            <v>04081#05.06.2001</v>
          </cell>
          <cell r="E1263">
            <v>12.7</v>
          </cell>
          <cell r="F1263">
            <v>1</v>
          </cell>
          <cell r="G1263">
            <v>12863.606400000001</v>
          </cell>
          <cell r="H1263" t="str">
            <v>04081</v>
          </cell>
          <cell r="I1263">
            <v>37047</v>
          </cell>
          <cell r="J1263">
            <v>12870.799999999994</v>
          </cell>
        </row>
        <row r="1264">
          <cell r="D1264" t="str">
            <v>04081#06.06.2001</v>
          </cell>
          <cell r="E1264">
            <v>13.6</v>
          </cell>
          <cell r="F1264">
            <v>1</v>
          </cell>
          <cell r="G1264">
            <v>12870.006799999999</v>
          </cell>
          <cell r="H1264" t="str">
            <v>04081</v>
          </cell>
          <cell r="I1264">
            <v>37048</v>
          </cell>
          <cell r="J1264">
            <v>12877.199999999993</v>
          </cell>
        </row>
        <row r="1265">
          <cell r="D1265" t="str">
            <v>04081#07.06.2001</v>
          </cell>
          <cell r="E1265">
            <v>15.7</v>
          </cell>
          <cell r="F1265">
            <v>0</v>
          </cell>
          <cell r="G1265">
            <v>12870.006799999999</v>
          </cell>
          <cell r="H1265" t="str">
            <v>04081</v>
          </cell>
          <cell r="I1265">
            <v>37049</v>
          </cell>
          <cell r="J1265">
            <v>12877.199999999993</v>
          </cell>
        </row>
        <row r="1266">
          <cell r="D1266" t="str">
            <v>04081#08.06.2001</v>
          </cell>
          <cell r="E1266">
            <v>13.2</v>
          </cell>
          <cell r="F1266">
            <v>1</v>
          </cell>
          <cell r="G1266">
            <v>12876.8066</v>
          </cell>
          <cell r="H1266" t="str">
            <v>04081</v>
          </cell>
          <cell r="I1266">
            <v>37050</v>
          </cell>
          <cell r="J1266">
            <v>12883.999999999993</v>
          </cell>
        </row>
        <row r="1267">
          <cell r="D1267" t="str">
            <v>04081#09.06.2001</v>
          </cell>
          <cell r="E1267">
            <v>11.9</v>
          </cell>
          <cell r="F1267">
            <v>1</v>
          </cell>
          <cell r="G1267">
            <v>12884.906199999999</v>
          </cell>
          <cell r="H1267" t="str">
            <v>04081</v>
          </cell>
          <cell r="I1267">
            <v>37051</v>
          </cell>
          <cell r="J1267">
            <v>12892.099999999993</v>
          </cell>
        </row>
        <row r="1268">
          <cell r="D1268" t="str">
            <v>04081#10.06.2001</v>
          </cell>
          <cell r="E1268">
            <v>13.1</v>
          </cell>
          <cell r="F1268">
            <v>1</v>
          </cell>
          <cell r="G1268">
            <v>12891.8066</v>
          </cell>
          <cell r="H1268" t="str">
            <v>04081</v>
          </cell>
          <cell r="I1268">
            <v>37052</v>
          </cell>
          <cell r="J1268">
            <v>12898.999999999993</v>
          </cell>
        </row>
        <row r="1269">
          <cell r="D1269" t="str">
            <v>04081#11.06.2001</v>
          </cell>
          <cell r="E1269">
            <v>11.2</v>
          </cell>
          <cell r="F1269">
            <v>1</v>
          </cell>
          <cell r="G1269">
            <v>12900.606400000001</v>
          </cell>
          <cell r="H1269" t="str">
            <v>04081</v>
          </cell>
          <cell r="I1269">
            <v>37053</v>
          </cell>
          <cell r="J1269">
            <v>12907.799999999992</v>
          </cell>
        </row>
        <row r="1270">
          <cell r="D1270" t="str">
            <v>04081#12.06.2001</v>
          </cell>
          <cell r="E1270">
            <v>13.6</v>
          </cell>
          <cell r="F1270">
            <v>1</v>
          </cell>
          <cell r="G1270">
            <v>12907.006799999999</v>
          </cell>
          <cell r="H1270" t="str">
            <v>04081</v>
          </cell>
          <cell r="I1270">
            <v>37054</v>
          </cell>
          <cell r="J1270">
            <v>12914.199999999992</v>
          </cell>
        </row>
        <row r="1271">
          <cell r="D1271" t="str">
            <v>04081#13.06.2001</v>
          </cell>
          <cell r="E1271">
            <v>15.6</v>
          </cell>
          <cell r="F1271">
            <v>0</v>
          </cell>
          <cell r="G1271">
            <v>12907.006799999999</v>
          </cell>
          <cell r="H1271" t="str">
            <v>04081</v>
          </cell>
          <cell r="I1271">
            <v>37055</v>
          </cell>
          <cell r="J1271">
            <v>12914.199999999992</v>
          </cell>
        </row>
        <row r="1272">
          <cell r="D1272" t="str">
            <v>04081#14.06.2001</v>
          </cell>
          <cell r="E1272">
            <v>16.100000000000001</v>
          </cell>
          <cell r="F1272">
            <v>0</v>
          </cell>
          <cell r="G1272">
            <v>12907.006799999999</v>
          </cell>
          <cell r="H1272" t="str">
            <v>04081</v>
          </cell>
          <cell r="I1272">
            <v>37056</v>
          </cell>
          <cell r="J1272">
            <v>12914.199999999992</v>
          </cell>
        </row>
        <row r="1273">
          <cell r="D1273" t="str">
            <v>04081#15.06.2001</v>
          </cell>
          <cell r="E1273">
            <v>18.3</v>
          </cell>
          <cell r="F1273">
            <v>0</v>
          </cell>
          <cell r="G1273">
            <v>12907.006799999999</v>
          </cell>
          <cell r="H1273" t="str">
            <v>04081</v>
          </cell>
          <cell r="I1273">
            <v>37057</v>
          </cell>
          <cell r="J1273">
            <v>12914.199999999992</v>
          </cell>
        </row>
        <row r="1274">
          <cell r="D1274" t="str">
            <v>04081#16.06.2001</v>
          </cell>
          <cell r="E1274">
            <v>15.3</v>
          </cell>
          <cell r="F1274">
            <v>0</v>
          </cell>
          <cell r="G1274">
            <v>12907.006799999999</v>
          </cell>
          <cell r="H1274" t="str">
            <v>04081</v>
          </cell>
          <cell r="I1274">
            <v>37058</v>
          </cell>
          <cell r="J1274">
            <v>12914.199999999992</v>
          </cell>
        </row>
        <row r="1275">
          <cell r="D1275" t="str">
            <v>04081#17.06.2001</v>
          </cell>
          <cell r="E1275">
            <v>14.9</v>
          </cell>
          <cell r="F1275">
            <v>1</v>
          </cell>
          <cell r="G1275">
            <v>12912.106400000001</v>
          </cell>
          <cell r="H1275" t="str">
            <v>04081</v>
          </cell>
          <cell r="I1275">
            <v>37059</v>
          </cell>
          <cell r="J1275">
            <v>12919.299999999992</v>
          </cell>
        </row>
        <row r="1276">
          <cell r="D1276" t="str">
            <v>04081#18.06.2001</v>
          </cell>
          <cell r="E1276">
            <v>13.3</v>
          </cell>
          <cell r="F1276">
            <v>1</v>
          </cell>
          <cell r="G1276">
            <v>12918.8066</v>
          </cell>
          <cell r="H1276" t="str">
            <v>04081</v>
          </cell>
          <cell r="I1276">
            <v>37060</v>
          </cell>
          <cell r="J1276">
            <v>12925.999999999993</v>
          </cell>
        </row>
        <row r="1277">
          <cell r="D1277" t="str">
            <v>04081#19.06.2001</v>
          </cell>
          <cell r="E1277">
            <v>11.7</v>
          </cell>
          <cell r="F1277">
            <v>1</v>
          </cell>
          <cell r="G1277">
            <v>12927.106400000001</v>
          </cell>
          <cell r="H1277" t="str">
            <v>04081</v>
          </cell>
          <cell r="I1277">
            <v>37061</v>
          </cell>
          <cell r="J1277">
            <v>12934.299999999992</v>
          </cell>
        </row>
        <row r="1278">
          <cell r="D1278" t="str">
            <v>04081#20.06.2001</v>
          </cell>
          <cell r="E1278">
            <v>13</v>
          </cell>
          <cell r="F1278">
            <v>1</v>
          </cell>
          <cell r="G1278">
            <v>12934.106400000001</v>
          </cell>
          <cell r="H1278" t="str">
            <v>04081</v>
          </cell>
          <cell r="I1278">
            <v>37062</v>
          </cell>
          <cell r="J1278">
            <v>12941.299999999992</v>
          </cell>
        </row>
        <row r="1279">
          <cell r="D1279" t="str">
            <v>04081#21.06.2001</v>
          </cell>
          <cell r="E1279">
            <v>17</v>
          </cell>
          <cell r="F1279">
            <v>0</v>
          </cell>
          <cell r="G1279">
            <v>12934.106400000001</v>
          </cell>
          <cell r="H1279" t="str">
            <v>04081</v>
          </cell>
          <cell r="I1279">
            <v>37063</v>
          </cell>
          <cell r="J1279">
            <v>12941.299999999992</v>
          </cell>
        </row>
        <row r="1280">
          <cell r="D1280" t="str">
            <v>04081#22.06.2001</v>
          </cell>
          <cell r="E1280">
            <v>14.1</v>
          </cell>
          <cell r="F1280">
            <v>1</v>
          </cell>
          <cell r="G1280">
            <v>12940.006799999999</v>
          </cell>
          <cell r="H1280" t="str">
            <v>04081</v>
          </cell>
          <cell r="I1280">
            <v>37064</v>
          </cell>
          <cell r="J1280">
            <v>12947.199999999992</v>
          </cell>
        </row>
        <row r="1281">
          <cell r="D1281" t="str">
            <v>04081#23.06.2001</v>
          </cell>
          <cell r="E1281">
            <v>14.8</v>
          </cell>
          <cell r="F1281">
            <v>1</v>
          </cell>
          <cell r="G1281">
            <v>12945.207</v>
          </cell>
          <cell r="H1281" t="str">
            <v>04081</v>
          </cell>
          <cell r="I1281">
            <v>37065</v>
          </cell>
          <cell r="J1281">
            <v>12952.399999999992</v>
          </cell>
        </row>
        <row r="1282">
          <cell r="D1282" t="str">
            <v>04081#24.06.2001</v>
          </cell>
          <cell r="E1282">
            <v>16.2</v>
          </cell>
          <cell r="F1282">
            <v>0</v>
          </cell>
          <cell r="G1282">
            <v>12945.207</v>
          </cell>
          <cell r="H1282" t="str">
            <v>04081</v>
          </cell>
          <cell r="I1282">
            <v>37066</v>
          </cell>
          <cell r="J1282">
            <v>12952.399999999992</v>
          </cell>
        </row>
        <row r="1283">
          <cell r="D1283" t="str">
            <v>04081#25.06.2001</v>
          </cell>
          <cell r="E1283">
            <v>18.8</v>
          </cell>
          <cell r="F1283">
            <v>0</v>
          </cell>
          <cell r="G1283">
            <v>12945.207</v>
          </cell>
          <cell r="H1283" t="str">
            <v>04081</v>
          </cell>
          <cell r="I1283">
            <v>37067</v>
          </cell>
          <cell r="J1283">
            <v>12952.399999999992</v>
          </cell>
        </row>
        <row r="1284">
          <cell r="D1284" t="str">
            <v>04081#26.06.2001</v>
          </cell>
          <cell r="E1284">
            <v>20.9</v>
          </cell>
          <cell r="F1284">
            <v>0</v>
          </cell>
          <cell r="G1284">
            <v>12945.207</v>
          </cell>
          <cell r="H1284" t="str">
            <v>04081</v>
          </cell>
          <cell r="I1284">
            <v>37068</v>
          </cell>
          <cell r="J1284">
            <v>12952.399999999992</v>
          </cell>
        </row>
        <row r="1285">
          <cell r="D1285" t="str">
            <v>04081#27.06.2001</v>
          </cell>
          <cell r="E1285">
            <v>23.2</v>
          </cell>
          <cell r="F1285">
            <v>0</v>
          </cell>
          <cell r="G1285">
            <v>12945.207</v>
          </cell>
          <cell r="H1285" t="str">
            <v>04081</v>
          </cell>
          <cell r="I1285">
            <v>37069</v>
          </cell>
          <cell r="J1285">
            <v>12952.399999999992</v>
          </cell>
        </row>
        <row r="1286">
          <cell r="D1286" t="str">
            <v>04081#28.06.2001</v>
          </cell>
          <cell r="E1286">
            <v>19.3</v>
          </cell>
          <cell r="F1286">
            <v>0</v>
          </cell>
          <cell r="G1286">
            <v>12945.207</v>
          </cell>
          <cell r="H1286" t="str">
            <v>04081</v>
          </cell>
          <cell r="I1286">
            <v>37070</v>
          </cell>
          <cell r="J1286">
            <v>12952.399999999992</v>
          </cell>
        </row>
        <row r="1287">
          <cell r="D1287" t="str">
            <v>04081#29.06.2001</v>
          </cell>
          <cell r="E1287">
            <v>19.399999999999999</v>
          </cell>
          <cell r="F1287">
            <v>0</v>
          </cell>
          <cell r="G1287">
            <v>12945.207</v>
          </cell>
          <cell r="H1287" t="str">
            <v>04081</v>
          </cell>
          <cell r="I1287">
            <v>37071</v>
          </cell>
          <cell r="J1287">
            <v>12952.399999999992</v>
          </cell>
        </row>
        <row r="1288">
          <cell r="D1288" t="str">
            <v>04081#30.06.2001</v>
          </cell>
          <cell r="E1288">
            <v>20.3</v>
          </cell>
          <cell r="F1288">
            <v>0</v>
          </cell>
          <cell r="G1288">
            <v>12945.207</v>
          </cell>
          <cell r="H1288" t="str">
            <v>04081</v>
          </cell>
          <cell r="I1288">
            <v>37072</v>
          </cell>
          <cell r="J1288">
            <v>12952.399999999992</v>
          </cell>
        </row>
        <row r="1289">
          <cell r="D1289" t="str">
            <v>04081#01.07.2001</v>
          </cell>
          <cell r="E1289">
            <v>17.5</v>
          </cell>
          <cell r="F1289">
            <v>0</v>
          </cell>
          <cell r="G1289">
            <v>12945.207</v>
          </cell>
          <cell r="H1289" t="str">
            <v>04081</v>
          </cell>
          <cell r="I1289">
            <v>37073</v>
          </cell>
          <cell r="J1289">
            <v>12952.399999999992</v>
          </cell>
        </row>
        <row r="1290">
          <cell r="D1290" t="str">
            <v>04081#02.07.2001</v>
          </cell>
          <cell r="E1290">
            <v>17.600000000000001</v>
          </cell>
          <cell r="F1290">
            <v>0</v>
          </cell>
          <cell r="G1290">
            <v>12945.207</v>
          </cell>
          <cell r="H1290" t="str">
            <v>04081</v>
          </cell>
          <cell r="I1290">
            <v>37074</v>
          </cell>
          <cell r="J1290">
            <v>12952.399999999992</v>
          </cell>
        </row>
        <row r="1291">
          <cell r="D1291" t="str">
            <v>04081#03.07.2001</v>
          </cell>
          <cell r="E1291">
            <v>17</v>
          </cell>
          <cell r="F1291">
            <v>0</v>
          </cell>
          <cell r="G1291">
            <v>12945.207</v>
          </cell>
          <cell r="H1291" t="str">
            <v>04081</v>
          </cell>
          <cell r="I1291">
            <v>37075</v>
          </cell>
          <cell r="J1291">
            <v>12952.399999999992</v>
          </cell>
        </row>
        <row r="1292">
          <cell r="D1292" t="str">
            <v>04081#04.07.2001</v>
          </cell>
          <cell r="E1292">
            <v>19.399999999999999</v>
          </cell>
          <cell r="F1292">
            <v>0</v>
          </cell>
          <cell r="G1292">
            <v>12945.207</v>
          </cell>
          <cell r="H1292" t="str">
            <v>04081</v>
          </cell>
          <cell r="I1292">
            <v>37076</v>
          </cell>
          <cell r="J1292">
            <v>12952.399999999992</v>
          </cell>
        </row>
        <row r="1293">
          <cell r="D1293" t="str">
            <v>04081#05.07.2001</v>
          </cell>
          <cell r="E1293">
            <v>22</v>
          </cell>
          <cell r="F1293">
            <v>0</v>
          </cell>
          <cell r="G1293">
            <v>12945.207</v>
          </cell>
          <cell r="H1293" t="str">
            <v>04081</v>
          </cell>
          <cell r="I1293">
            <v>37077</v>
          </cell>
          <cell r="J1293">
            <v>12952.399999999992</v>
          </cell>
        </row>
        <row r="1294">
          <cell r="D1294" t="str">
            <v>04081#06.07.2001</v>
          </cell>
          <cell r="E1294">
            <v>24.1</v>
          </cell>
          <cell r="F1294">
            <v>0</v>
          </cell>
          <cell r="G1294">
            <v>12945.207</v>
          </cell>
          <cell r="H1294" t="str">
            <v>04081</v>
          </cell>
          <cell r="I1294">
            <v>37078</v>
          </cell>
          <cell r="J1294">
            <v>12952.399999999992</v>
          </cell>
        </row>
        <row r="1295">
          <cell r="D1295" t="str">
            <v>04081#07.07.2001</v>
          </cell>
          <cell r="E1295">
            <v>20.3</v>
          </cell>
          <cell r="F1295">
            <v>0</v>
          </cell>
          <cell r="G1295">
            <v>12945.207</v>
          </cell>
          <cell r="H1295" t="str">
            <v>04081</v>
          </cell>
          <cell r="I1295">
            <v>37079</v>
          </cell>
          <cell r="J1295">
            <v>12952.399999999992</v>
          </cell>
        </row>
        <row r="1296">
          <cell r="D1296" t="str">
            <v>04081#08.07.2001</v>
          </cell>
          <cell r="E1296">
            <v>17.5</v>
          </cell>
          <cell r="F1296">
            <v>0</v>
          </cell>
          <cell r="G1296">
            <v>12945.207</v>
          </cell>
          <cell r="H1296" t="str">
            <v>04081</v>
          </cell>
          <cell r="I1296">
            <v>37080</v>
          </cell>
          <cell r="J1296">
            <v>12952.399999999992</v>
          </cell>
        </row>
        <row r="1297">
          <cell r="D1297" t="str">
            <v>04081#09.07.2001</v>
          </cell>
          <cell r="E1297">
            <v>17.5</v>
          </cell>
          <cell r="F1297">
            <v>0</v>
          </cell>
          <cell r="G1297">
            <v>12945.207</v>
          </cell>
          <cell r="H1297" t="str">
            <v>04081</v>
          </cell>
          <cell r="I1297">
            <v>37081</v>
          </cell>
          <cell r="J1297">
            <v>12952.399999999992</v>
          </cell>
        </row>
        <row r="1298">
          <cell r="D1298" t="str">
            <v>04081#10.07.2001</v>
          </cell>
          <cell r="E1298">
            <v>19.899999999999999</v>
          </cell>
          <cell r="F1298">
            <v>0</v>
          </cell>
          <cell r="G1298">
            <v>12945.207</v>
          </cell>
          <cell r="H1298" t="str">
            <v>04081</v>
          </cell>
          <cell r="I1298">
            <v>37082</v>
          </cell>
          <cell r="J1298">
            <v>12952.399999999992</v>
          </cell>
        </row>
        <row r="1299">
          <cell r="D1299" t="str">
            <v>04081#11.07.2001</v>
          </cell>
          <cell r="E1299">
            <v>19.100000000000001</v>
          </cell>
          <cell r="F1299">
            <v>0</v>
          </cell>
          <cell r="G1299">
            <v>12945.207</v>
          </cell>
          <cell r="H1299" t="str">
            <v>04081</v>
          </cell>
          <cell r="I1299">
            <v>37083</v>
          </cell>
          <cell r="J1299">
            <v>12952.399999999992</v>
          </cell>
        </row>
        <row r="1300">
          <cell r="D1300" t="str">
            <v>04081#12.07.2001</v>
          </cell>
          <cell r="E1300">
            <v>17.899999999999999</v>
          </cell>
          <cell r="F1300">
            <v>0</v>
          </cell>
          <cell r="G1300">
            <v>12945.207</v>
          </cell>
          <cell r="H1300" t="str">
            <v>04081</v>
          </cell>
          <cell r="I1300">
            <v>37084</v>
          </cell>
          <cell r="J1300">
            <v>12952.399999999992</v>
          </cell>
        </row>
        <row r="1301">
          <cell r="D1301" t="str">
            <v>04081#13.07.2001</v>
          </cell>
          <cell r="E1301">
            <v>17.2</v>
          </cell>
          <cell r="F1301">
            <v>0</v>
          </cell>
          <cell r="G1301">
            <v>12945.207</v>
          </cell>
          <cell r="H1301" t="str">
            <v>04081</v>
          </cell>
          <cell r="I1301">
            <v>37085</v>
          </cell>
          <cell r="J1301">
            <v>12952.399999999992</v>
          </cell>
        </row>
        <row r="1302">
          <cell r="D1302" t="str">
            <v>04081#14.07.2001</v>
          </cell>
          <cell r="E1302">
            <v>20</v>
          </cell>
          <cell r="F1302">
            <v>0</v>
          </cell>
          <cell r="G1302">
            <v>12945.207</v>
          </cell>
          <cell r="H1302" t="str">
            <v>04081</v>
          </cell>
          <cell r="I1302">
            <v>37086</v>
          </cell>
          <cell r="J1302">
            <v>12952.399999999992</v>
          </cell>
        </row>
        <row r="1303">
          <cell r="D1303" t="str">
            <v>04081#15.07.2001</v>
          </cell>
          <cell r="E1303">
            <v>15.7</v>
          </cell>
          <cell r="F1303">
            <v>0</v>
          </cell>
          <cell r="G1303">
            <v>12945.207</v>
          </cell>
          <cell r="H1303" t="str">
            <v>04081</v>
          </cell>
          <cell r="I1303">
            <v>37087</v>
          </cell>
          <cell r="J1303">
            <v>12952.399999999992</v>
          </cell>
        </row>
        <row r="1304">
          <cell r="D1304" t="str">
            <v>04081#16.07.2001</v>
          </cell>
          <cell r="E1304">
            <v>12.3</v>
          </cell>
          <cell r="F1304">
            <v>1</v>
          </cell>
          <cell r="G1304">
            <v>12952.9072</v>
          </cell>
          <cell r="H1304" t="str">
            <v>04081</v>
          </cell>
          <cell r="I1304">
            <v>37088</v>
          </cell>
          <cell r="J1304">
            <v>12960.099999999993</v>
          </cell>
        </row>
        <row r="1305">
          <cell r="D1305" t="str">
            <v>04081#17.07.2001</v>
          </cell>
          <cell r="E1305">
            <v>13.1</v>
          </cell>
          <cell r="F1305">
            <v>1</v>
          </cell>
          <cell r="G1305">
            <v>12959.8076</v>
          </cell>
          <cell r="H1305" t="str">
            <v>04081</v>
          </cell>
          <cell r="I1305">
            <v>37089</v>
          </cell>
          <cell r="J1305">
            <v>12966.999999999993</v>
          </cell>
        </row>
        <row r="1306">
          <cell r="D1306" t="str">
            <v>04081#18.07.2001</v>
          </cell>
          <cell r="E1306">
            <v>14.1</v>
          </cell>
          <cell r="F1306">
            <v>1</v>
          </cell>
          <cell r="G1306">
            <v>12965.708000000001</v>
          </cell>
          <cell r="H1306" t="str">
            <v>04081</v>
          </cell>
          <cell r="I1306">
            <v>37090</v>
          </cell>
          <cell r="J1306">
            <v>12972.899999999992</v>
          </cell>
        </row>
        <row r="1307">
          <cell r="D1307" t="str">
            <v>04081#19.07.2001</v>
          </cell>
          <cell r="E1307">
            <v>15.2</v>
          </cell>
          <cell r="F1307">
            <v>0</v>
          </cell>
          <cell r="G1307">
            <v>12965.708000000001</v>
          </cell>
          <cell r="H1307" t="str">
            <v>04081</v>
          </cell>
          <cell r="I1307">
            <v>37091</v>
          </cell>
          <cell r="J1307">
            <v>12972.899999999992</v>
          </cell>
        </row>
        <row r="1308">
          <cell r="D1308" t="str">
            <v>04081#20.07.2001</v>
          </cell>
          <cell r="E1308">
            <v>15.2</v>
          </cell>
          <cell r="F1308">
            <v>0</v>
          </cell>
          <cell r="G1308">
            <v>12965.708000000001</v>
          </cell>
          <cell r="H1308" t="str">
            <v>04081</v>
          </cell>
          <cell r="I1308">
            <v>37092</v>
          </cell>
          <cell r="J1308">
            <v>12972.899999999992</v>
          </cell>
        </row>
        <row r="1309">
          <cell r="D1309" t="str">
            <v>04081#21.07.2001</v>
          </cell>
          <cell r="E1309">
            <v>16.3</v>
          </cell>
          <cell r="F1309">
            <v>0</v>
          </cell>
          <cell r="G1309">
            <v>12965.708000000001</v>
          </cell>
          <cell r="H1309" t="str">
            <v>04081</v>
          </cell>
          <cell r="I1309">
            <v>37093</v>
          </cell>
          <cell r="J1309">
            <v>12972.899999999992</v>
          </cell>
        </row>
        <row r="1310">
          <cell r="D1310" t="str">
            <v>04081#22.07.2001</v>
          </cell>
          <cell r="E1310">
            <v>18.899999999999999</v>
          </cell>
          <cell r="F1310">
            <v>0</v>
          </cell>
          <cell r="G1310">
            <v>12965.708000000001</v>
          </cell>
          <cell r="H1310" t="str">
            <v>04081</v>
          </cell>
          <cell r="I1310">
            <v>37094</v>
          </cell>
          <cell r="J1310">
            <v>12972.899999999992</v>
          </cell>
        </row>
        <row r="1311">
          <cell r="D1311" t="str">
            <v>04081#23.07.2001</v>
          </cell>
          <cell r="E1311">
            <v>20.9</v>
          </cell>
          <cell r="F1311">
            <v>0</v>
          </cell>
          <cell r="G1311">
            <v>12965.708000000001</v>
          </cell>
          <cell r="H1311" t="str">
            <v>04081</v>
          </cell>
          <cell r="I1311">
            <v>37095</v>
          </cell>
          <cell r="J1311">
            <v>12972.899999999992</v>
          </cell>
        </row>
        <row r="1312">
          <cell r="D1312" t="str">
            <v>04081#24.07.2001</v>
          </cell>
          <cell r="E1312">
            <v>21</v>
          </cell>
          <cell r="F1312">
            <v>0</v>
          </cell>
          <cell r="G1312">
            <v>12965.708000000001</v>
          </cell>
          <cell r="H1312" t="str">
            <v>04081</v>
          </cell>
          <cell r="I1312">
            <v>37096</v>
          </cell>
          <cell r="J1312">
            <v>12972.899999999992</v>
          </cell>
        </row>
        <row r="1313">
          <cell r="D1313" t="str">
            <v>04081#25.07.2001</v>
          </cell>
          <cell r="E1313">
            <v>21.1</v>
          </cell>
          <cell r="F1313">
            <v>0</v>
          </cell>
          <cell r="G1313">
            <v>12965.708000000001</v>
          </cell>
          <cell r="H1313" t="str">
            <v>04081</v>
          </cell>
          <cell r="I1313">
            <v>37097</v>
          </cell>
          <cell r="J1313">
            <v>12972.899999999992</v>
          </cell>
        </row>
        <row r="1314">
          <cell r="D1314" t="str">
            <v>04081#26.07.2001</v>
          </cell>
          <cell r="E1314">
            <v>21.4</v>
          </cell>
          <cell r="F1314">
            <v>0</v>
          </cell>
          <cell r="G1314">
            <v>12965.708000000001</v>
          </cell>
          <cell r="H1314" t="str">
            <v>04081</v>
          </cell>
          <cell r="I1314">
            <v>37098</v>
          </cell>
          <cell r="J1314">
            <v>12972.899999999992</v>
          </cell>
        </row>
        <row r="1315">
          <cell r="D1315" t="str">
            <v>04081#27.07.2001</v>
          </cell>
          <cell r="E1315">
            <v>22</v>
          </cell>
          <cell r="F1315">
            <v>0</v>
          </cell>
          <cell r="G1315">
            <v>12965.708000000001</v>
          </cell>
          <cell r="H1315" t="str">
            <v>04081</v>
          </cell>
          <cell r="I1315">
            <v>37099</v>
          </cell>
          <cell r="J1315">
            <v>12972.899999999992</v>
          </cell>
        </row>
        <row r="1316">
          <cell r="D1316" t="str">
            <v>04081#28.07.2001</v>
          </cell>
          <cell r="E1316">
            <v>23.3</v>
          </cell>
          <cell r="F1316">
            <v>0</v>
          </cell>
          <cell r="G1316">
            <v>12965.708000000001</v>
          </cell>
          <cell r="H1316" t="str">
            <v>04081</v>
          </cell>
          <cell r="I1316">
            <v>37100</v>
          </cell>
          <cell r="J1316">
            <v>12972.899999999992</v>
          </cell>
        </row>
        <row r="1317">
          <cell r="D1317" t="str">
            <v>04081#29.07.2001</v>
          </cell>
          <cell r="E1317">
            <v>22.3</v>
          </cell>
          <cell r="F1317">
            <v>0</v>
          </cell>
          <cell r="G1317">
            <v>12965.708000000001</v>
          </cell>
          <cell r="H1317" t="str">
            <v>04081</v>
          </cell>
          <cell r="I1317">
            <v>37101</v>
          </cell>
          <cell r="J1317">
            <v>12972.899999999992</v>
          </cell>
        </row>
        <row r="1318">
          <cell r="D1318" t="str">
            <v>04081#30.07.2001</v>
          </cell>
          <cell r="E1318">
            <v>22</v>
          </cell>
          <cell r="F1318">
            <v>0</v>
          </cell>
          <cell r="G1318">
            <v>12965.708000000001</v>
          </cell>
          <cell r="H1318" t="str">
            <v>04081</v>
          </cell>
          <cell r="I1318">
            <v>37102</v>
          </cell>
          <cell r="J1318">
            <v>12972.899999999992</v>
          </cell>
        </row>
        <row r="1319">
          <cell r="D1319" t="str">
            <v>04081#31.07.2001</v>
          </cell>
          <cell r="E1319">
            <v>24.2</v>
          </cell>
          <cell r="F1319">
            <v>0</v>
          </cell>
          <cell r="G1319">
            <v>12965.708000000001</v>
          </cell>
          <cell r="H1319" t="str">
            <v>04081</v>
          </cell>
          <cell r="I1319">
            <v>37103</v>
          </cell>
          <cell r="J1319">
            <v>12972.899999999992</v>
          </cell>
        </row>
        <row r="1320">
          <cell r="D1320" t="str">
            <v>04081#01.08.2001</v>
          </cell>
          <cell r="E1320">
            <v>22.2</v>
          </cell>
          <cell r="F1320">
            <v>0</v>
          </cell>
          <cell r="G1320">
            <v>12965.708000000001</v>
          </cell>
          <cell r="H1320" t="str">
            <v>04081</v>
          </cell>
          <cell r="I1320">
            <v>37104</v>
          </cell>
          <cell r="J1320">
            <v>12972.899999999992</v>
          </cell>
        </row>
        <row r="1321">
          <cell r="D1321" t="str">
            <v>04081#02.08.2001</v>
          </cell>
          <cell r="E1321">
            <v>23.4</v>
          </cell>
          <cell r="F1321">
            <v>0</v>
          </cell>
          <cell r="G1321">
            <v>12965.708000000001</v>
          </cell>
          <cell r="H1321" t="str">
            <v>04081</v>
          </cell>
          <cell r="I1321">
            <v>37105</v>
          </cell>
          <cell r="J1321">
            <v>12972.899999999992</v>
          </cell>
        </row>
        <row r="1322">
          <cell r="D1322" t="str">
            <v>04081#03.08.2001</v>
          </cell>
          <cell r="E1322">
            <v>20.8</v>
          </cell>
          <cell r="F1322">
            <v>0</v>
          </cell>
          <cell r="G1322">
            <v>12965.708000000001</v>
          </cell>
          <cell r="H1322" t="str">
            <v>04081</v>
          </cell>
          <cell r="I1322">
            <v>37106</v>
          </cell>
          <cell r="J1322">
            <v>12972.899999999992</v>
          </cell>
        </row>
        <row r="1323">
          <cell r="D1323" t="str">
            <v>04081#04.08.2001</v>
          </cell>
          <cell r="E1323">
            <v>18.3</v>
          </cell>
          <cell r="F1323">
            <v>0</v>
          </cell>
          <cell r="G1323">
            <v>12965.708000000001</v>
          </cell>
          <cell r="H1323" t="str">
            <v>04081</v>
          </cell>
          <cell r="I1323">
            <v>37107</v>
          </cell>
          <cell r="J1323">
            <v>12972.899999999992</v>
          </cell>
        </row>
        <row r="1324">
          <cell r="D1324" t="str">
            <v>04081#05.08.2001</v>
          </cell>
          <cell r="E1324">
            <v>17.899999999999999</v>
          </cell>
          <cell r="F1324">
            <v>0</v>
          </cell>
          <cell r="G1324">
            <v>12965.708000000001</v>
          </cell>
          <cell r="H1324" t="str">
            <v>04081</v>
          </cell>
          <cell r="I1324">
            <v>37108</v>
          </cell>
          <cell r="J1324">
            <v>12972.899999999992</v>
          </cell>
        </row>
        <row r="1325">
          <cell r="D1325" t="str">
            <v>04081#06.08.2001</v>
          </cell>
          <cell r="E1325">
            <v>17.7</v>
          </cell>
          <cell r="F1325">
            <v>0</v>
          </cell>
          <cell r="G1325">
            <v>12965.708000000001</v>
          </cell>
          <cell r="H1325" t="str">
            <v>04081</v>
          </cell>
          <cell r="I1325">
            <v>37109</v>
          </cell>
          <cell r="J1325">
            <v>12972.899999999992</v>
          </cell>
        </row>
        <row r="1326">
          <cell r="D1326" t="str">
            <v>04081#07.08.2001</v>
          </cell>
          <cell r="E1326">
            <v>17.899999999999999</v>
          </cell>
          <cell r="F1326">
            <v>0</v>
          </cell>
          <cell r="G1326">
            <v>12965.708000000001</v>
          </cell>
          <cell r="H1326" t="str">
            <v>04081</v>
          </cell>
          <cell r="I1326">
            <v>37110</v>
          </cell>
          <cell r="J1326">
            <v>12972.899999999992</v>
          </cell>
        </row>
        <row r="1327">
          <cell r="D1327" t="str">
            <v>04081#08.08.2001</v>
          </cell>
          <cell r="E1327">
            <v>19.399999999999999</v>
          </cell>
          <cell r="F1327">
            <v>0</v>
          </cell>
          <cell r="G1327">
            <v>12965.708000000001</v>
          </cell>
          <cell r="H1327" t="str">
            <v>04081</v>
          </cell>
          <cell r="I1327">
            <v>37111</v>
          </cell>
          <cell r="J1327">
            <v>12972.899999999992</v>
          </cell>
        </row>
        <row r="1328">
          <cell r="D1328" t="str">
            <v>04081#09.08.2001</v>
          </cell>
          <cell r="E1328">
            <v>18.7</v>
          </cell>
          <cell r="F1328">
            <v>0</v>
          </cell>
          <cell r="G1328">
            <v>12965.708000000001</v>
          </cell>
          <cell r="H1328" t="str">
            <v>04081</v>
          </cell>
          <cell r="I1328">
            <v>37112</v>
          </cell>
          <cell r="J1328">
            <v>12972.899999999992</v>
          </cell>
        </row>
        <row r="1329">
          <cell r="D1329" t="str">
            <v>04081#10.08.2001</v>
          </cell>
          <cell r="E1329">
            <v>16.399999999999999</v>
          </cell>
          <cell r="F1329">
            <v>0</v>
          </cell>
          <cell r="G1329">
            <v>12965.708000000001</v>
          </cell>
          <cell r="H1329" t="str">
            <v>04081</v>
          </cell>
          <cell r="I1329">
            <v>37113</v>
          </cell>
          <cell r="J1329">
            <v>12972.899999999992</v>
          </cell>
        </row>
        <row r="1330">
          <cell r="D1330" t="str">
            <v>04081#11.08.2001</v>
          </cell>
          <cell r="E1330">
            <v>13.7</v>
          </cell>
          <cell r="F1330">
            <v>1</v>
          </cell>
          <cell r="G1330">
            <v>12972.007799999999</v>
          </cell>
          <cell r="H1330" t="str">
            <v>04081</v>
          </cell>
          <cell r="I1330">
            <v>37114</v>
          </cell>
          <cell r="J1330">
            <v>12979.199999999992</v>
          </cell>
        </row>
        <row r="1331">
          <cell r="D1331" t="str">
            <v>04081#12.08.2001</v>
          </cell>
          <cell r="E1331">
            <v>15.6</v>
          </cell>
          <cell r="F1331">
            <v>0</v>
          </cell>
          <cell r="G1331">
            <v>12972.007799999999</v>
          </cell>
          <cell r="H1331" t="str">
            <v>04081</v>
          </cell>
          <cell r="I1331">
            <v>37115</v>
          </cell>
          <cell r="J1331">
            <v>12979.199999999992</v>
          </cell>
        </row>
        <row r="1332">
          <cell r="D1332" t="str">
            <v>04081#13.08.2001</v>
          </cell>
          <cell r="E1332">
            <v>19</v>
          </cell>
          <cell r="F1332">
            <v>0</v>
          </cell>
          <cell r="G1332">
            <v>12972.007799999999</v>
          </cell>
          <cell r="H1332" t="str">
            <v>04081</v>
          </cell>
          <cell r="I1332">
            <v>37116</v>
          </cell>
          <cell r="J1332">
            <v>12979.199999999992</v>
          </cell>
        </row>
        <row r="1333">
          <cell r="D1333" t="str">
            <v>04081#14.08.2001</v>
          </cell>
          <cell r="E1333">
            <v>22.9</v>
          </cell>
          <cell r="F1333">
            <v>0</v>
          </cell>
          <cell r="G1333">
            <v>12972.007799999999</v>
          </cell>
          <cell r="H1333" t="str">
            <v>04081</v>
          </cell>
          <cell r="I1333">
            <v>37117</v>
          </cell>
          <cell r="J1333">
            <v>12979.199999999992</v>
          </cell>
        </row>
        <row r="1334">
          <cell r="D1334" t="str">
            <v>04081#15.08.2001</v>
          </cell>
          <cell r="E1334">
            <v>25.3</v>
          </cell>
          <cell r="F1334">
            <v>0</v>
          </cell>
          <cell r="G1334">
            <v>12972.007799999999</v>
          </cell>
          <cell r="H1334" t="str">
            <v>04081</v>
          </cell>
          <cell r="I1334">
            <v>37118</v>
          </cell>
          <cell r="J1334">
            <v>12979.199999999992</v>
          </cell>
        </row>
        <row r="1335">
          <cell r="D1335" t="str">
            <v>04081#16.08.2001</v>
          </cell>
          <cell r="E1335">
            <v>25.1</v>
          </cell>
          <cell r="F1335">
            <v>0</v>
          </cell>
          <cell r="G1335">
            <v>12972.007799999999</v>
          </cell>
          <cell r="H1335" t="str">
            <v>04081</v>
          </cell>
          <cell r="I1335">
            <v>37119</v>
          </cell>
          <cell r="J1335">
            <v>12979.199999999992</v>
          </cell>
        </row>
        <row r="1336">
          <cell r="D1336" t="str">
            <v>04081#17.08.2001</v>
          </cell>
          <cell r="E1336">
            <v>20.8</v>
          </cell>
          <cell r="F1336">
            <v>0</v>
          </cell>
          <cell r="G1336">
            <v>12972.007799999999</v>
          </cell>
          <cell r="H1336" t="str">
            <v>04081</v>
          </cell>
          <cell r="I1336">
            <v>37120</v>
          </cell>
          <cell r="J1336">
            <v>12979.199999999992</v>
          </cell>
        </row>
        <row r="1337">
          <cell r="D1337" t="str">
            <v>04081#18.08.2001</v>
          </cell>
          <cell r="E1337">
            <v>22.4</v>
          </cell>
          <cell r="F1337">
            <v>0</v>
          </cell>
          <cell r="G1337">
            <v>12972.007799999999</v>
          </cell>
          <cell r="H1337" t="str">
            <v>04081</v>
          </cell>
          <cell r="I1337">
            <v>37121</v>
          </cell>
          <cell r="J1337">
            <v>12979.199999999992</v>
          </cell>
        </row>
        <row r="1338">
          <cell r="D1338" t="str">
            <v>04081#19.08.2001</v>
          </cell>
          <cell r="E1338">
            <v>21.6</v>
          </cell>
          <cell r="F1338">
            <v>0</v>
          </cell>
          <cell r="G1338">
            <v>12972.007799999999</v>
          </cell>
          <cell r="H1338" t="str">
            <v>04081</v>
          </cell>
          <cell r="I1338">
            <v>37122</v>
          </cell>
          <cell r="J1338">
            <v>12979.199999999992</v>
          </cell>
        </row>
        <row r="1339">
          <cell r="D1339" t="str">
            <v>04081#20.08.2001</v>
          </cell>
          <cell r="E1339">
            <v>17</v>
          </cell>
          <cell r="F1339">
            <v>0</v>
          </cell>
          <cell r="G1339">
            <v>12972.007799999999</v>
          </cell>
          <cell r="H1339" t="str">
            <v>04081</v>
          </cell>
          <cell r="I1339">
            <v>37123</v>
          </cell>
          <cell r="J1339">
            <v>12979.199999999992</v>
          </cell>
        </row>
        <row r="1340">
          <cell r="D1340" t="str">
            <v>04081#21.08.2001</v>
          </cell>
          <cell r="E1340">
            <v>17.5</v>
          </cell>
          <cell r="F1340">
            <v>0</v>
          </cell>
          <cell r="G1340">
            <v>12972.007799999999</v>
          </cell>
          <cell r="H1340" t="str">
            <v>04081</v>
          </cell>
          <cell r="I1340">
            <v>37124</v>
          </cell>
          <cell r="J1340">
            <v>12979.199999999992</v>
          </cell>
        </row>
        <row r="1341">
          <cell r="D1341" t="str">
            <v>04081#22.08.2001</v>
          </cell>
          <cell r="E1341">
            <v>18.7</v>
          </cell>
          <cell r="F1341">
            <v>0</v>
          </cell>
          <cell r="G1341">
            <v>12972.007799999999</v>
          </cell>
          <cell r="H1341" t="str">
            <v>04081</v>
          </cell>
          <cell r="I1341">
            <v>37125</v>
          </cell>
          <cell r="J1341">
            <v>12979.199999999992</v>
          </cell>
        </row>
        <row r="1342">
          <cell r="D1342" t="str">
            <v>04081#23.08.2001</v>
          </cell>
          <cell r="E1342">
            <v>20.8</v>
          </cell>
          <cell r="F1342">
            <v>0</v>
          </cell>
          <cell r="G1342">
            <v>12972.007799999999</v>
          </cell>
          <cell r="H1342" t="str">
            <v>04081</v>
          </cell>
          <cell r="I1342">
            <v>37126</v>
          </cell>
          <cell r="J1342">
            <v>12979.199999999992</v>
          </cell>
        </row>
        <row r="1343">
          <cell r="D1343" t="str">
            <v>04081#24.08.2001</v>
          </cell>
          <cell r="E1343">
            <v>21.9</v>
          </cell>
          <cell r="F1343">
            <v>0</v>
          </cell>
          <cell r="G1343">
            <v>12972.007799999999</v>
          </cell>
          <cell r="H1343" t="str">
            <v>04081</v>
          </cell>
          <cell r="I1343">
            <v>37127</v>
          </cell>
          <cell r="J1343">
            <v>12979.199999999992</v>
          </cell>
        </row>
        <row r="1344">
          <cell r="D1344" t="str">
            <v>04081#25.08.2001</v>
          </cell>
          <cell r="E1344">
            <v>23</v>
          </cell>
          <cell r="F1344">
            <v>0</v>
          </cell>
          <cell r="G1344">
            <v>12972.007799999999</v>
          </cell>
          <cell r="H1344" t="str">
            <v>04081</v>
          </cell>
          <cell r="I1344">
            <v>37128</v>
          </cell>
          <cell r="J1344">
            <v>12979.199999999992</v>
          </cell>
        </row>
        <row r="1345">
          <cell r="D1345" t="str">
            <v>04081#26.08.2001</v>
          </cell>
          <cell r="E1345">
            <v>23.3</v>
          </cell>
          <cell r="F1345">
            <v>0</v>
          </cell>
          <cell r="G1345">
            <v>12972.007799999999</v>
          </cell>
          <cell r="H1345" t="str">
            <v>04081</v>
          </cell>
          <cell r="I1345">
            <v>37129</v>
          </cell>
          <cell r="J1345">
            <v>12979.199999999992</v>
          </cell>
        </row>
        <row r="1346">
          <cell r="D1346" t="str">
            <v>04081#27.08.2001</v>
          </cell>
          <cell r="E1346">
            <v>20.3</v>
          </cell>
          <cell r="F1346">
            <v>0</v>
          </cell>
          <cell r="G1346">
            <v>12972.007799999999</v>
          </cell>
          <cell r="H1346" t="str">
            <v>04081</v>
          </cell>
          <cell r="I1346">
            <v>37130</v>
          </cell>
          <cell r="J1346">
            <v>12979.199999999992</v>
          </cell>
        </row>
        <row r="1347">
          <cell r="D1347" t="str">
            <v>04081#28.08.2001</v>
          </cell>
          <cell r="E1347">
            <v>14.3</v>
          </cell>
          <cell r="F1347">
            <v>1</v>
          </cell>
          <cell r="G1347">
            <v>12977.708000000001</v>
          </cell>
          <cell r="H1347" t="str">
            <v>04081</v>
          </cell>
          <cell r="I1347">
            <v>37131</v>
          </cell>
          <cell r="J1347">
            <v>12984.899999999992</v>
          </cell>
        </row>
        <row r="1348">
          <cell r="D1348" t="str">
            <v>04081#29.08.2001</v>
          </cell>
          <cell r="E1348">
            <v>14.6</v>
          </cell>
          <cell r="F1348">
            <v>1</v>
          </cell>
          <cell r="G1348">
            <v>12983.108399999999</v>
          </cell>
          <cell r="H1348" t="str">
            <v>04081</v>
          </cell>
          <cell r="I1348">
            <v>37132</v>
          </cell>
          <cell r="J1348">
            <v>12990.299999999992</v>
          </cell>
        </row>
        <row r="1349">
          <cell r="D1349" t="str">
            <v>04081#30.08.2001</v>
          </cell>
          <cell r="E1349">
            <v>17.7</v>
          </cell>
          <cell r="F1349">
            <v>0</v>
          </cell>
          <cell r="G1349">
            <v>12983.108399999999</v>
          </cell>
          <cell r="H1349" t="str">
            <v>04081</v>
          </cell>
          <cell r="I1349">
            <v>37133</v>
          </cell>
          <cell r="J1349">
            <v>12990.299999999992</v>
          </cell>
        </row>
        <row r="1350">
          <cell r="D1350" t="str">
            <v>04081#31.08.2001</v>
          </cell>
          <cell r="E1350">
            <v>17.5</v>
          </cell>
          <cell r="F1350">
            <v>0</v>
          </cell>
          <cell r="G1350">
            <v>12983.108399999999</v>
          </cell>
          <cell r="H1350" t="str">
            <v>04081</v>
          </cell>
          <cell r="I1350">
            <v>37134</v>
          </cell>
          <cell r="J1350">
            <v>12990.299999999992</v>
          </cell>
        </row>
        <row r="1351">
          <cell r="D1351" t="str">
            <v>04081#01.09.2001</v>
          </cell>
          <cell r="E1351">
            <v>14</v>
          </cell>
          <cell r="F1351">
            <v>1</v>
          </cell>
          <cell r="G1351">
            <v>12989.108399999999</v>
          </cell>
          <cell r="H1351" t="str">
            <v>04081</v>
          </cell>
          <cell r="I1351">
            <v>37135</v>
          </cell>
          <cell r="J1351">
            <v>12996.299999999992</v>
          </cell>
        </row>
        <row r="1352">
          <cell r="D1352" t="str">
            <v>04081#02.09.2001</v>
          </cell>
          <cell r="E1352">
            <v>15.1</v>
          </cell>
          <cell r="F1352">
            <v>0</v>
          </cell>
          <cell r="G1352">
            <v>12989.108399999999</v>
          </cell>
          <cell r="H1352" t="str">
            <v>04081</v>
          </cell>
          <cell r="I1352">
            <v>37136</v>
          </cell>
          <cell r="J1352">
            <v>12996.299999999992</v>
          </cell>
        </row>
        <row r="1353">
          <cell r="D1353" t="str">
            <v>04081#03.09.2001</v>
          </cell>
          <cell r="E1353">
            <v>17.3</v>
          </cell>
          <cell r="F1353">
            <v>0</v>
          </cell>
          <cell r="G1353">
            <v>12989.108399999999</v>
          </cell>
          <cell r="H1353" t="str">
            <v>04081</v>
          </cell>
          <cell r="I1353">
            <v>37137</v>
          </cell>
          <cell r="J1353">
            <v>12996.299999999992</v>
          </cell>
        </row>
        <row r="1354">
          <cell r="D1354" t="str">
            <v>04081#04.09.2001</v>
          </cell>
          <cell r="E1354">
            <v>14.2</v>
          </cell>
          <cell r="F1354">
            <v>1</v>
          </cell>
          <cell r="G1354">
            <v>12994.9082</v>
          </cell>
          <cell r="H1354" t="str">
            <v>04081</v>
          </cell>
          <cell r="I1354">
            <v>37138</v>
          </cell>
          <cell r="J1354">
            <v>13002.099999999991</v>
          </cell>
        </row>
        <row r="1355">
          <cell r="D1355" t="str">
            <v>04081#05.09.2001</v>
          </cell>
          <cell r="E1355">
            <v>12.2</v>
          </cell>
          <cell r="F1355">
            <v>1</v>
          </cell>
          <cell r="G1355">
            <v>13002.708000000001</v>
          </cell>
          <cell r="H1355" t="str">
            <v>04081</v>
          </cell>
          <cell r="I1355">
            <v>37139</v>
          </cell>
          <cell r="J1355">
            <v>13009.899999999991</v>
          </cell>
        </row>
        <row r="1356">
          <cell r="D1356" t="str">
            <v>04081#06.09.2001</v>
          </cell>
          <cell r="E1356">
            <v>13</v>
          </cell>
          <cell r="F1356">
            <v>1</v>
          </cell>
          <cell r="G1356">
            <v>13009.708000000001</v>
          </cell>
          <cell r="H1356" t="str">
            <v>04081</v>
          </cell>
          <cell r="I1356">
            <v>37140</v>
          </cell>
          <cell r="J1356">
            <v>13016.899999999991</v>
          </cell>
        </row>
        <row r="1357">
          <cell r="D1357" t="str">
            <v>04081#07.09.2001</v>
          </cell>
          <cell r="E1357">
            <v>12.7</v>
          </cell>
          <cell r="F1357">
            <v>1</v>
          </cell>
          <cell r="G1357">
            <v>13017.007799999999</v>
          </cell>
          <cell r="H1357" t="str">
            <v>04081</v>
          </cell>
          <cell r="I1357">
            <v>37141</v>
          </cell>
          <cell r="J1357">
            <v>13024.19999999999</v>
          </cell>
        </row>
        <row r="1358">
          <cell r="D1358" t="str">
            <v>04081#08.09.2001</v>
          </cell>
          <cell r="E1358">
            <v>13.5</v>
          </cell>
          <cell r="F1358">
            <v>1</v>
          </cell>
          <cell r="G1358">
            <v>13023.507799999999</v>
          </cell>
          <cell r="H1358" t="str">
            <v>04081</v>
          </cell>
          <cell r="I1358">
            <v>37142</v>
          </cell>
          <cell r="J1358">
            <v>13030.69999999999</v>
          </cell>
        </row>
        <row r="1359">
          <cell r="D1359" t="str">
            <v>04081#09.09.2001</v>
          </cell>
          <cell r="E1359">
            <v>9.8000000000000007</v>
          </cell>
          <cell r="F1359">
            <v>1</v>
          </cell>
          <cell r="G1359">
            <v>13033.708000000001</v>
          </cell>
          <cell r="H1359" t="str">
            <v>04081</v>
          </cell>
          <cell r="I1359">
            <v>37143</v>
          </cell>
          <cell r="J1359">
            <v>13040.899999999991</v>
          </cell>
        </row>
        <row r="1360">
          <cell r="D1360" t="str">
            <v>04081#10.09.2001</v>
          </cell>
          <cell r="E1360">
            <v>10</v>
          </cell>
          <cell r="F1360">
            <v>1</v>
          </cell>
          <cell r="G1360">
            <v>13043.708000000001</v>
          </cell>
          <cell r="H1360" t="str">
            <v>04081</v>
          </cell>
          <cell r="I1360">
            <v>37144</v>
          </cell>
          <cell r="J1360">
            <v>13050.899999999991</v>
          </cell>
        </row>
        <row r="1361">
          <cell r="D1361" t="str">
            <v>04081#11.09.2001</v>
          </cell>
          <cell r="E1361">
            <v>10.5</v>
          </cell>
          <cell r="F1361">
            <v>1</v>
          </cell>
          <cell r="G1361">
            <v>13053.208000000001</v>
          </cell>
          <cell r="H1361" t="str">
            <v>04081</v>
          </cell>
          <cell r="I1361">
            <v>37145</v>
          </cell>
          <cell r="J1361">
            <v>13060.399999999991</v>
          </cell>
        </row>
        <row r="1362">
          <cell r="D1362" t="str">
            <v>04081#12.09.2001</v>
          </cell>
          <cell r="E1362">
            <v>12.1</v>
          </cell>
          <cell r="F1362">
            <v>1</v>
          </cell>
          <cell r="G1362">
            <v>13061.108399999999</v>
          </cell>
          <cell r="H1362" t="str">
            <v>04081</v>
          </cell>
          <cell r="I1362">
            <v>37146</v>
          </cell>
          <cell r="J1362">
            <v>13068.29999999999</v>
          </cell>
        </row>
        <row r="1363">
          <cell r="D1363" t="str">
            <v>04081#13.09.2001</v>
          </cell>
          <cell r="E1363">
            <v>13.2</v>
          </cell>
          <cell r="F1363">
            <v>1</v>
          </cell>
          <cell r="G1363">
            <v>13067.9082</v>
          </cell>
          <cell r="H1363" t="str">
            <v>04081</v>
          </cell>
          <cell r="I1363">
            <v>37147</v>
          </cell>
          <cell r="J1363">
            <v>13075.099999999989</v>
          </cell>
        </row>
        <row r="1364">
          <cell r="D1364" t="str">
            <v>04081#14.09.2001</v>
          </cell>
          <cell r="E1364">
            <v>11.9</v>
          </cell>
          <cell r="F1364">
            <v>1</v>
          </cell>
          <cell r="G1364">
            <v>13076.007799999999</v>
          </cell>
          <cell r="H1364" t="str">
            <v>04081</v>
          </cell>
          <cell r="I1364">
            <v>37148</v>
          </cell>
          <cell r="J1364">
            <v>13083.19999999999</v>
          </cell>
        </row>
        <row r="1365">
          <cell r="D1365" t="str">
            <v>04081#15.09.2001</v>
          </cell>
          <cell r="E1365">
            <v>11</v>
          </cell>
          <cell r="F1365">
            <v>1</v>
          </cell>
          <cell r="G1365">
            <v>13085.007799999999</v>
          </cell>
          <cell r="H1365" t="str">
            <v>04081</v>
          </cell>
          <cell r="I1365">
            <v>37149</v>
          </cell>
          <cell r="J1365">
            <v>13092.19999999999</v>
          </cell>
        </row>
        <row r="1366">
          <cell r="D1366" t="str">
            <v>04081#16.09.2001</v>
          </cell>
          <cell r="E1366">
            <v>9.5</v>
          </cell>
          <cell r="F1366">
            <v>1</v>
          </cell>
          <cell r="G1366">
            <v>13095.507799999999</v>
          </cell>
          <cell r="H1366" t="str">
            <v>04081</v>
          </cell>
          <cell r="I1366">
            <v>37150</v>
          </cell>
          <cell r="J1366">
            <v>13102.69999999999</v>
          </cell>
        </row>
        <row r="1367">
          <cell r="D1367" t="str">
            <v>04081#17.09.2001</v>
          </cell>
          <cell r="E1367">
            <v>9.5</v>
          </cell>
          <cell r="F1367">
            <v>1</v>
          </cell>
          <cell r="G1367">
            <v>13106.007799999999</v>
          </cell>
          <cell r="H1367" t="str">
            <v>04081</v>
          </cell>
          <cell r="I1367">
            <v>37151</v>
          </cell>
          <cell r="J1367">
            <v>13113.19999999999</v>
          </cell>
        </row>
        <row r="1368">
          <cell r="D1368" t="str">
            <v>04081#18.09.2001</v>
          </cell>
          <cell r="E1368">
            <v>8.8000000000000007</v>
          </cell>
          <cell r="F1368">
            <v>1</v>
          </cell>
          <cell r="G1368">
            <v>13117.208000000001</v>
          </cell>
          <cell r="H1368" t="str">
            <v>04081</v>
          </cell>
          <cell r="I1368">
            <v>37152</v>
          </cell>
          <cell r="J1368">
            <v>13124.399999999991</v>
          </cell>
        </row>
        <row r="1369">
          <cell r="D1369" t="str">
            <v>04081#19.09.2001</v>
          </cell>
          <cell r="E1369">
            <v>11.2</v>
          </cell>
          <cell r="F1369">
            <v>1</v>
          </cell>
          <cell r="G1369">
            <v>13126.007799999999</v>
          </cell>
          <cell r="H1369" t="str">
            <v>04081</v>
          </cell>
          <cell r="I1369">
            <v>37153</v>
          </cell>
          <cell r="J1369">
            <v>13133.19999999999</v>
          </cell>
        </row>
        <row r="1370">
          <cell r="D1370" t="str">
            <v>04081#20.09.2001</v>
          </cell>
          <cell r="E1370">
            <v>11.7</v>
          </cell>
          <cell r="F1370">
            <v>1</v>
          </cell>
          <cell r="G1370">
            <v>13134.3076</v>
          </cell>
          <cell r="H1370" t="str">
            <v>04081</v>
          </cell>
          <cell r="I1370">
            <v>37154</v>
          </cell>
          <cell r="J1370">
            <v>13141.499999999989</v>
          </cell>
        </row>
        <row r="1371">
          <cell r="D1371" t="str">
            <v>04081#21.09.2001</v>
          </cell>
          <cell r="E1371">
            <v>11.8</v>
          </cell>
          <cell r="F1371">
            <v>1</v>
          </cell>
          <cell r="G1371">
            <v>13142.507799999999</v>
          </cell>
          <cell r="H1371" t="str">
            <v>04081</v>
          </cell>
          <cell r="I1371">
            <v>37155</v>
          </cell>
          <cell r="J1371">
            <v>13149.69999999999</v>
          </cell>
        </row>
        <row r="1372">
          <cell r="D1372" t="str">
            <v>04081#22.09.2001</v>
          </cell>
          <cell r="E1372">
            <v>9.1</v>
          </cell>
          <cell r="F1372">
            <v>1</v>
          </cell>
          <cell r="G1372">
            <v>13153.4082</v>
          </cell>
          <cell r="H1372" t="str">
            <v>04081</v>
          </cell>
          <cell r="I1372">
            <v>37156</v>
          </cell>
          <cell r="J1372">
            <v>13160.599999999989</v>
          </cell>
        </row>
        <row r="1373">
          <cell r="D1373" t="str">
            <v>04081#23.09.2001</v>
          </cell>
          <cell r="E1373">
            <v>9.3000000000000007</v>
          </cell>
          <cell r="F1373">
            <v>1</v>
          </cell>
          <cell r="G1373">
            <v>13164.108399999999</v>
          </cell>
          <cell r="H1373" t="str">
            <v>04081</v>
          </cell>
          <cell r="I1373">
            <v>37157</v>
          </cell>
          <cell r="J1373">
            <v>13171.29999999999</v>
          </cell>
        </row>
        <row r="1374">
          <cell r="D1374" t="str">
            <v>04081#24.09.2001</v>
          </cell>
          <cell r="E1374">
            <v>11.8</v>
          </cell>
          <cell r="F1374">
            <v>1</v>
          </cell>
          <cell r="G1374">
            <v>13172.3086</v>
          </cell>
          <cell r="H1374" t="str">
            <v>04081</v>
          </cell>
          <cell r="I1374">
            <v>37158</v>
          </cell>
          <cell r="J1374">
            <v>13179.499999999991</v>
          </cell>
        </row>
        <row r="1375">
          <cell r="D1375" t="str">
            <v>04081#25.09.2001</v>
          </cell>
          <cell r="E1375">
            <v>11.9</v>
          </cell>
          <cell r="F1375">
            <v>1</v>
          </cell>
          <cell r="G1375">
            <v>13180.4082</v>
          </cell>
          <cell r="H1375" t="str">
            <v>04081</v>
          </cell>
          <cell r="I1375">
            <v>37159</v>
          </cell>
          <cell r="J1375">
            <v>13187.599999999991</v>
          </cell>
        </row>
        <row r="1376">
          <cell r="D1376" t="str">
            <v>04081#26.09.2001</v>
          </cell>
          <cell r="E1376">
            <v>10.7</v>
          </cell>
          <cell r="F1376">
            <v>1</v>
          </cell>
          <cell r="G1376">
            <v>13189.708000000001</v>
          </cell>
          <cell r="H1376" t="str">
            <v>04081</v>
          </cell>
          <cell r="I1376">
            <v>37160</v>
          </cell>
          <cell r="J1376">
            <v>13196.899999999991</v>
          </cell>
        </row>
        <row r="1377">
          <cell r="D1377" t="str">
            <v>04081#27.09.2001</v>
          </cell>
          <cell r="E1377">
            <v>12</v>
          </cell>
          <cell r="F1377">
            <v>1</v>
          </cell>
          <cell r="G1377">
            <v>13197.708000000001</v>
          </cell>
          <cell r="H1377" t="str">
            <v>04081</v>
          </cell>
          <cell r="I1377">
            <v>37161</v>
          </cell>
          <cell r="J1377">
            <v>13204.899999999991</v>
          </cell>
        </row>
        <row r="1378">
          <cell r="D1378" t="str">
            <v>04081#28.09.2001</v>
          </cell>
          <cell r="E1378">
            <v>12.7</v>
          </cell>
          <cell r="F1378">
            <v>1</v>
          </cell>
          <cell r="G1378">
            <v>13205.007799999999</v>
          </cell>
          <cell r="H1378" t="str">
            <v>04081</v>
          </cell>
          <cell r="I1378">
            <v>37162</v>
          </cell>
          <cell r="J1378">
            <v>13212.19999999999</v>
          </cell>
        </row>
        <row r="1379">
          <cell r="D1379" t="str">
            <v>04081#29.09.2001</v>
          </cell>
          <cell r="E1379">
            <v>13.2</v>
          </cell>
          <cell r="F1379">
            <v>1</v>
          </cell>
          <cell r="G1379">
            <v>13211.8076</v>
          </cell>
          <cell r="H1379" t="str">
            <v>04081</v>
          </cell>
          <cell r="I1379">
            <v>37163</v>
          </cell>
          <cell r="J1379">
            <v>13218.999999999989</v>
          </cell>
        </row>
        <row r="1380">
          <cell r="D1380" t="str">
            <v>04081#30.09.2001</v>
          </cell>
          <cell r="E1380">
            <v>13.7</v>
          </cell>
          <cell r="F1380">
            <v>1</v>
          </cell>
          <cell r="G1380">
            <v>13218.107400000001</v>
          </cell>
          <cell r="H1380" t="str">
            <v>04081</v>
          </cell>
          <cell r="I1380">
            <v>37164</v>
          </cell>
          <cell r="J1380">
            <v>13225.299999999988</v>
          </cell>
        </row>
        <row r="1381">
          <cell r="D1381" t="str">
            <v>04081#01.10.2001</v>
          </cell>
          <cell r="E1381">
            <v>14.2</v>
          </cell>
          <cell r="F1381">
            <v>1</v>
          </cell>
          <cell r="G1381">
            <v>13223.9072</v>
          </cell>
          <cell r="H1381" t="str">
            <v>04081</v>
          </cell>
          <cell r="I1381">
            <v>37165</v>
          </cell>
          <cell r="J1381">
            <v>13231.099999999988</v>
          </cell>
        </row>
        <row r="1382">
          <cell r="D1382" t="str">
            <v>04081#02.10.2001</v>
          </cell>
          <cell r="E1382">
            <v>19.8</v>
          </cell>
          <cell r="F1382">
            <v>0</v>
          </cell>
          <cell r="G1382">
            <v>13223.9072</v>
          </cell>
          <cell r="H1382" t="str">
            <v>04081</v>
          </cell>
          <cell r="I1382">
            <v>37166</v>
          </cell>
          <cell r="J1382">
            <v>13231.099999999988</v>
          </cell>
        </row>
        <row r="1383">
          <cell r="D1383" t="str">
            <v>04081#03.10.2001</v>
          </cell>
          <cell r="E1383">
            <v>17.5</v>
          </cell>
          <cell r="F1383">
            <v>0</v>
          </cell>
          <cell r="G1383">
            <v>13223.9072</v>
          </cell>
          <cell r="H1383" t="str">
            <v>04081</v>
          </cell>
          <cell r="I1383">
            <v>37167</v>
          </cell>
          <cell r="J1383">
            <v>13231.099999999988</v>
          </cell>
        </row>
        <row r="1384">
          <cell r="D1384" t="str">
            <v>04081#04.10.2001</v>
          </cell>
          <cell r="E1384">
            <v>13.4</v>
          </cell>
          <cell r="F1384">
            <v>1</v>
          </cell>
          <cell r="G1384">
            <v>13230.506799999999</v>
          </cell>
          <cell r="H1384" t="str">
            <v>04081</v>
          </cell>
          <cell r="I1384">
            <v>37168</v>
          </cell>
          <cell r="J1384">
            <v>13237.699999999988</v>
          </cell>
        </row>
        <row r="1385">
          <cell r="D1385" t="str">
            <v>04081#05.10.2001</v>
          </cell>
          <cell r="E1385">
            <v>10.3</v>
          </cell>
          <cell r="F1385">
            <v>1</v>
          </cell>
          <cell r="G1385">
            <v>13240.207</v>
          </cell>
          <cell r="H1385" t="str">
            <v>04081</v>
          </cell>
          <cell r="I1385">
            <v>37169</v>
          </cell>
          <cell r="J1385">
            <v>13247.399999999989</v>
          </cell>
        </row>
        <row r="1386">
          <cell r="D1386" t="str">
            <v>04081#06.10.2001</v>
          </cell>
          <cell r="E1386">
            <v>13.4</v>
          </cell>
          <cell r="F1386">
            <v>1</v>
          </cell>
          <cell r="G1386">
            <v>13246.8066</v>
          </cell>
          <cell r="H1386" t="str">
            <v>04081</v>
          </cell>
          <cell r="I1386">
            <v>37170</v>
          </cell>
          <cell r="J1386">
            <v>13253.999999999989</v>
          </cell>
        </row>
        <row r="1387">
          <cell r="D1387" t="str">
            <v>04081#07.10.2001</v>
          </cell>
          <cell r="E1387">
            <v>13</v>
          </cell>
          <cell r="F1387">
            <v>1</v>
          </cell>
          <cell r="G1387">
            <v>13253.8066</v>
          </cell>
          <cell r="H1387" t="str">
            <v>04081</v>
          </cell>
          <cell r="I1387">
            <v>37171</v>
          </cell>
          <cell r="J1387">
            <v>13260.999999999989</v>
          </cell>
        </row>
        <row r="1388">
          <cell r="D1388" t="str">
            <v>04081#08.10.2001</v>
          </cell>
          <cell r="E1388">
            <v>12.9</v>
          </cell>
          <cell r="F1388">
            <v>1</v>
          </cell>
          <cell r="G1388">
            <v>13260.906199999999</v>
          </cell>
          <cell r="H1388" t="str">
            <v>04081</v>
          </cell>
          <cell r="I1388">
            <v>37172</v>
          </cell>
          <cell r="J1388">
            <v>13268.099999999989</v>
          </cell>
        </row>
        <row r="1389">
          <cell r="D1389" t="str">
            <v>04081#09.10.2001</v>
          </cell>
          <cell r="E1389">
            <v>12.9</v>
          </cell>
          <cell r="F1389">
            <v>1</v>
          </cell>
          <cell r="G1389">
            <v>13268.0059</v>
          </cell>
          <cell r="H1389" t="str">
            <v>04081</v>
          </cell>
          <cell r="I1389">
            <v>37173</v>
          </cell>
          <cell r="J1389">
            <v>13275.19999999999</v>
          </cell>
        </row>
        <row r="1390">
          <cell r="D1390" t="str">
            <v>04081#10.10.2001</v>
          </cell>
          <cell r="E1390">
            <v>12.4</v>
          </cell>
          <cell r="F1390">
            <v>1</v>
          </cell>
          <cell r="G1390">
            <v>13275.6055</v>
          </cell>
          <cell r="H1390" t="str">
            <v>04081</v>
          </cell>
          <cell r="I1390">
            <v>37174</v>
          </cell>
          <cell r="J1390">
            <v>13282.79999999999</v>
          </cell>
        </row>
        <row r="1391">
          <cell r="D1391" t="str">
            <v>04081#11.10.2001</v>
          </cell>
          <cell r="E1391">
            <v>12</v>
          </cell>
          <cell r="F1391">
            <v>1</v>
          </cell>
          <cell r="G1391">
            <v>13283.6055</v>
          </cell>
          <cell r="H1391" t="str">
            <v>04081</v>
          </cell>
          <cell r="I1391">
            <v>37175</v>
          </cell>
          <cell r="J1391">
            <v>13290.79999999999</v>
          </cell>
        </row>
        <row r="1392">
          <cell r="D1392" t="str">
            <v>04081#12.10.2001</v>
          </cell>
          <cell r="E1392">
            <v>11.8</v>
          </cell>
          <cell r="F1392">
            <v>1</v>
          </cell>
          <cell r="G1392">
            <v>13291.805700000001</v>
          </cell>
          <cell r="H1392" t="str">
            <v>04081</v>
          </cell>
          <cell r="I1392">
            <v>37176</v>
          </cell>
          <cell r="J1392">
            <v>13298.999999999991</v>
          </cell>
        </row>
        <row r="1393">
          <cell r="D1393" t="str">
            <v>04081#13.10.2001</v>
          </cell>
          <cell r="E1393">
            <v>13.7</v>
          </cell>
          <cell r="F1393">
            <v>1</v>
          </cell>
          <cell r="G1393">
            <v>13298.1055</v>
          </cell>
          <cell r="H1393" t="str">
            <v>04081</v>
          </cell>
          <cell r="I1393">
            <v>37177</v>
          </cell>
          <cell r="J1393">
            <v>13305.29999999999</v>
          </cell>
        </row>
        <row r="1394">
          <cell r="D1394" t="str">
            <v>04081#14.10.2001</v>
          </cell>
          <cell r="E1394">
            <v>14.4</v>
          </cell>
          <cell r="F1394">
            <v>1</v>
          </cell>
          <cell r="G1394">
            <v>13303.705099999999</v>
          </cell>
          <cell r="H1394" t="str">
            <v>04081</v>
          </cell>
          <cell r="I1394">
            <v>37178</v>
          </cell>
          <cell r="J1394">
            <v>13310.899999999991</v>
          </cell>
        </row>
        <row r="1395">
          <cell r="D1395" t="str">
            <v>04081#15.10.2001</v>
          </cell>
          <cell r="E1395">
            <v>13.5</v>
          </cell>
          <cell r="F1395">
            <v>1</v>
          </cell>
          <cell r="G1395">
            <v>13310.205099999999</v>
          </cell>
          <cell r="H1395" t="str">
            <v>04081</v>
          </cell>
          <cell r="I1395">
            <v>37179</v>
          </cell>
          <cell r="J1395">
            <v>13317.399999999991</v>
          </cell>
        </row>
        <row r="1396">
          <cell r="D1396" t="str">
            <v>04081#16.10.2001</v>
          </cell>
          <cell r="E1396">
            <v>12.4</v>
          </cell>
          <cell r="F1396">
            <v>1</v>
          </cell>
          <cell r="G1396">
            <v>13317.804700000001</v>
          </cell>
          <cell r="H1396" t="str">
            <v>04081</v>
          </cell>
          <cell r="I1396">
            <v>37180</v>
          </cell>
          <cell r="J1396">
            <v>13324.999999999991</v>
          </cell>
        </row>
        <row r="1397">
          <cell r="D1397" t="str">
            <v>04081#17.10.2001</v>
          </cell>
          <cell r="E1397">
            <v>12.3</v>
          </cell>
          <cell r="F1397">
            <v>1</v>
          </cell>
          <cell r="G1397">
            <v>13325.5049</v>
          </cell>
          <cell r="H1397" t="str">
            <v>04081</v>
          </cell>
          <cell r="I1397">
            <v>37181</v>
          </cell>
          <cell r="J1397">
            <v>13332.699999999992</v>
          </cell>
        </row>
        <row r="1398">
          <cell r="D1398" t="str">
            <v>04081#18.10.2001</v>
          </cell>
          <cell r="E1398">
            <v>10</v>
          </cell>
          <cell r="F1398">
            <v>1</v>
          </cell>
          <cell r="G1398">
            <v>13335.5049</v>
          </cell>
          <cell r="H1398" t="str">
            <v>04081</v>
          </cell>
          <cell r="I1398">
            <v>37182</v>
          </cell>
          <cell r="J1398">
            <v>13342.699999999992</v>
          </cell>
        </row>
        <row r="1399">
          <cell r="D1399" t="str">
            <v>04081#19.10.2001</v>
          </cell>
          <cell r="E1399">
            <v>10.1</v>
          </cell>
          <cell r="F1399">
            <v>1</v>
          </cell>
          <cell r="G1399">
            <v>13345.4053</v>
          </cell>
          <cell r="H1399" t="str">
            <v>04081</v>
          </cell>
          <cell r="I1399">
            <v>37183</v>
          </cell>
          <cell r="J1399">
            <v>13352.599999999991</v>
          </cell>
        </row>
        <row r="1400">
          <cell r="D1400" t="str">
            <v>04081#20.10.2001</v>
          </cell>
          <cell r="E1400">
            <v>9.1999999999999993</v>
          </cell>
          <cell r="F1400">
            <v>1</v>
          </cell>
          <cell r="G1400">
            <v>13356.205099999999</v>
          </cell>
          <cell r="H1400" t="str">
            <v>04081</v>
          </cell>
          <cell r="I1400">
            <v>37184</v>
          </cell>
          <cell r="J1400">
            <v>13363.399999999991</v>
          </cell>
        </row>
        <row r="1401">
          <cell r="D1401" t="str">
            <v>04081#21.10.2001</v>
          </cell>
          <cell r="E1401">
            <v>11.3</v>
          </cell>
          <cell r="F1401">
            <v>1</v>
          </cell>
          <cell r="G1401">
            <v>13364.9053</v>
          </cell>
          <cell r="H1401" t="str">
            <v>04081</v>
          </cell>
          <cell r="I1401">
            <v>37185</v>
          </cell>
          <cell r="J1401">
            <v>13372.099999999991</v>
          </cell>
        </row>
        <row r="1402">
          <cell r="D1402" t="str">
            <v>04081#22.10.2001</v>
          </cell>
          <cell r="E1402">
            <v>11.3</v>
          </cell>
          <cell r="F1402">
            <v>1</v>
          </cell>
          <cell r="G1402">
            <v>13373.6055</v>
          </cell>
          <cell r="H1402" t="str">
            <v>04081</v>
          </cell>
          <cell r="I1402">
            <v>37186</v>
          </cell>
          <cell r="J1402">
            <v>13380.799999999992</v>
          </cell>
        </row>
        <row r="1403">
          <cell r="D1403" t="str">
            <v>04081#23.10.2001</v>
          </cell>
          <cell r="E1403">
            <v>10.1</v>
          </cell>
          <cell r="F1403">
            <v>1</v>
          </cell>
          <cell r="G1403">
            <v>13383.5059</v>
          </cell>
          <cell r="H1403" t="str">
            <v>04081</v>
          </cell>
          <cell r="I1403">
            <v>37187</v>
          </cell>
          <cell r="J1403">
            <v>13390.699999999992</v>
          </cell>
        </row>
        <row r="1404">
          <cell r="D1404" t="str">
            <v>04081#24.10.2001</v>
          </cell>
          <cell r="E1404">
            <v>12</v>
          </cell>
          <cell r="F1404">
            <v>1</v>
          </cell>
          <cell r="G1404">
            <v>13391.5059</v>
          </cell>
          <cell r="H1404" t="str">
            <v>04081</v>
          </cell>
          <cell r="I1404">
            <v>37188</v>
          </cell>
          <cell r="J1404">
            <v>13398.699999999992</v>
          </cell>
        </row>
        <row r="1405">
          <cell r="D1405" t="str">
            <v>04081#25.10.2001</v>
          </cell>
          <cell r="E1405">
            <v>11</v>
          </cell>
          <cell r="F1405">
            <v>1</v>
          </cell>
          <cell r="G1405">
            <v>13400.5059</v>
          </cell>
          <cell r="H1405" t="str">
            <v>04081</v>
          </cell>
          <cell r="I1405">
            <v>37189</v>
          </cell>
          <cell r="J1405">
            <v>13407.699999999992</v>
          </cell>
        </row>
        <row r="1406">
          <cell r="D1406" t="str">
            <v>04081#26.10.2001</v>
          </cell>
          <cell r="E1406">
            <v>8.6999999999999993</v>
          </cell>
          <cell r="F1406">
            <v>1</v>
          </cell>
          <cell r="G1406">
            <v>13411.805700000001</v>
          </cell>
          <cell r="H1406" t="str">
            <v>04081</v>
          </cell>
          <cell r="I1406">
            <v>37190</v>
          </cell>
          <cell r="J1406">
            <v>13418.999999999991</v>
          </cell>
        </row>
        <row r="1407">
          <cell r="D1407" t="str">
            <v>04081#27.10.2001</v>
          </cell>
          <cell r="E1407">
            <v>10.4</v>
          </cell>
          <cell r="F1407">
            <v>1</v>
          </cell>
          <cell r="G1407">
            <v>13421.4053</v>
          </cell>
          <cell r="H1407" t="str">
            <v>04081</v>
          </cell>
          <cell r="I1407">
            <v>37191</v>
          </cell>
          <cell r="J1407">
            <v>13428.599999999991</v>
          </cell>
        </row>
        <row r="1408">
          <cell r="D1408" t="str">
            <v>04081#28.10.2001</v>
          </cell>
          <cell r="E1408">
            <v>11.7</v>
          </cell>
          <cell r="F1408">
            <v>1</v>
          </cell>
          <cell r="G1408">
            <v>13429.705099999999</v>
          </cell>
          <cell r="H1408" t="str">
            <v>04081</v>
          </cell>
          <cell r="I1408">
            <v>37192</v>
          </cell>
          <cell r="J1408">
            <v>13436.899999999991</v>
          </cell>
        </row>
        <row r="1409">
          <cell r="D1409" t="str">
            <v>04081#29.10.2001</v>
          </cell>
          <cell r="E1409">
            <v>11.4</v>
          </cell>
          <cell r="F1409">
            <v>1</v>
          </cell>
          <cell r="G1409">
            <v>13438.304700000001</v>
          </cell>
          <cell r="H1409" t="str">
            <v>04081</v>
          </cell>
          <cell r="I1409">
            <v>37193</v>
          </cell>
          <cell r="J1409">
            <v>13445.499999999991</v>
          </cell>
        </row>
        <row r="1410">
          <cell r="D1410" t="str">
            <v>04081#30.10.2001</v>
          </cell>
          <cell r="E1410">
            <v>12.8</v>
          </cell>
          <cell r="F1410">
            <v>1</v>
          </cell>
          <cell r="G1410">
            <v>13445.5049</v>
          </cell>
          <cell r="H1410" t="str">
            <v>04081</v>
          </cell>
          <cell r="I1410">
            <v>37194</v>
          </cell>
          <cell r="J1410">
            <v>13452.699999999992</v>
          </cell>
        </row>
        <row r="1411">
          <cell r="D1411" t="str">
            <v>04081#31.10.2001</v>
          </cell>
          <cell r="E1411">
            <v>11.3</v>
          </cell>
          <cell r="F1411">
            <v>1</v>
          </cell>
          <cell r="G1411">
            <v>13454.205099999999</v>
          </cell>
          <cell r="H1411" t="str">
            <v>04081</v>
          </cell>
          <cell r="I1411">
            <v>37195</v>
          </cell>
          <cell r="J1411">
            <v>13461.399999999992</v>
          </cell>
        </row>
        <row r="1412">
          <cell r="D1412" t="str">
            <v>04081#01.11.2001</v>
          </cell>
          <cell r="E1412">
            <v>7.2</v>
          </cell>
          <cell r="F1412">
            <v>1</v>
          </cell>
          <cell r="G1412">
            <v>13467.0049</v>
          </cell>
          <cell r="H1412" t="str">
            <v>04081</v>
          </cell>
          <cell r="I1412">
            <v>37196</v>
          </cell>
          <cell r="J1412">
            <v>13474.199999999992</v>
          </cell>
        </row>
        <row r="1413">
          <cell r="D1413" t="str">
            <v>04081#02.11.2001</v>
          </cell>
          <cell r="E1413">
            <v>6.2</v>
          </cell>
          <cell r="F1413">
            <v>1</v>
          </cell>
          <cell r="G1413">
            <v>13480.804700000001</v>
          </cell>
          <cell r="H1413" t="str">
            <v>04081</v>
          </cell>
          <cell r="I1413">
            <v>37197</v>
          </cell>
          <cell r="J1413">
            <v>13487.999999999991</v>
          </cell>
        </row>
        <row r="1414">
          <cell r="D1414" t="str">
            <v>04081#03.11.2001</v>
          </cell>
          <cell r="E1414">
            <v>4.7</v>
          </cell>
          <cell r="F1414">
            <v>1</v>
          </cell>
          <cell r="G1414">
            <v>13496.104499999999</v>
          </cell>
          <cell r="H1414" t="str">
            <v>04081</v>
          </cell>
          <cell r="I1414">
            <v>37198</v>
          </cell>
          <cell r="J1414">
            <v>13503.29999999999</v>
          </cell>
        </row>
        <row r="1415">
          <cell r="D1415" t="str">
            <v>04081#04.11.2001</v>
          </cell>
          <cell r="E1415">
            <v>5.4</v>
          </cell>
          <cell r="F1415">
            <v>1</v>
          </cell>
          <cell r="G1415">
            <v>13510.704100000001</v>
          </cell>
          <cell r="H1415" t="str">
            <v>04081</v>
          </cell>
          <cell r="I1415">
            <v>37199</v>
          </cell>
          <cell r="J1415">
            <v>13517.899999999991</v>
          </cell>
        </row>
        <row r="1416">
          <cell r="D1416" t="str">
            <v>04081#05.11.2001</v>
          </cell>
          <cell r="E1416">
            <v>4.8</v>
          </cell>
          <cell r="F1416">
            <v>1</v>
          </cell>
          <cell r="G1416">
            <v>13525.9043</v>
          </cell>
          <cell r="H1416" t="str">
            <v>04081</v>
          </cell>
          <cell r="I1416">
            <v>37200</v>
          </cell>
          <cell r="J1416">
            <v>13533.099999999991</v>
          </cell>
        </row>
        <row r="1417">
          <cell r="D1417" t="str">
            <v>04081#06.11.2001</v>
          </cell>
          <cell r="E1417">
            <v>4.2</v>
          </cell>
          <cell r="F1417">
            <v>1</v>
          </cell>
          <cell r="G1417">
            <v>13541.704100000001</v>
          </cell>
          <cell r="H1417" t="str">
            <v>04081</v>
          </cell>
          <cell r="I1417">
            <v>37201</v>
          </cell>
          <cell r="J1417">
            <v>13548.899999999991</v>
          </cell>
        </row>
        <row r="1418">
          <cell r="D1418" t="str">
            <v>04081#07.11.2001</v>
          </cell>
          <cell r="E1418">
            <v>7.8</v>
          </cell>
          <cell r="F1418">
            <v>1</v>
          </cell>
          <cell r="G1418">
            <v>13553.9043</v>
          </cell>
          <cell r="H1418" t="str">
            <v>04081</v>
          </cell>
          <cell r="I1418">
            <v>37202</v>
          </cell>
          <cell r="J1418">
            <v>13561.099999999991</v>
          </cell>
        </row>
        <row r="1419">
          <cell r="D1419" t="str">
            <v>04081#08.11.2001</v>
          </cell>
          <cell r="E1419">
            <v>7.9</v>
          </cell>
          <cell r="F1419">
            <v>1</v>
          </cell>
          <cell r="G1419">
            <v>13566.0039</v>
          </cell>
          <cell r="H1419" t="str">
            <v>04081</v>
          </cell>
          <cell r="I1419">
            <v>37203</v>
          </cell>
          <cell r="J1419">
            <v>13573.199999999992</v>
          </cell>
        </row>
        <row r="1420">
          <cell r="D1420" t="str">
            <v>04081#09.11.2001</v>
          </cell>
          <cell r="E1420">
            <v>0.8</v>
          </cell>
          <cell r="F1420">
            <v>1</v>
          </cell>
          <cell r="G1420">
            <v>13585.204100000001</v>
          </cell>
          <cell r="H1420" t="str">
            <v>04081</v>
          </cell>
          <cell r="I1420">
            <v>37204</v>
          </cell>
          <cell r="J1420">
            <v>13592.399999999992</v>
          </cell>
        </row>
        <row r="1421">
          <cell r="D1421" t="str">
            <v>04081#10.11.2001</v>
          </cell>
          <cell r="E1421">
            <v>-1.2</v>
          </cell>
          <cell r="F1421">
            <v>1</v>
          </cell>
          <cell r="G1421">
            <v>13606.4043</v>
          </cell>
          <cell r="H1421" t="str">
            <v>04081</v>
          </cell>
          <cell r="I1421">
            <v>37205</v>
          </cell>
          <cell r="J1421">
            <v>13613.599999999993</v>
          </cell>
        </row>
        <row r="1422">
          <cell r="D1422" t="str">
            <v>04081#11.11.2001</v>
          </cell>
          <cell r="E1422">
            <v>-2.7</v>
          </cell>
          <cell r="F1422">
            <v>1</v>
          </cell>
          <cell r="G1422">
            <v>13629.104499999999</v>
          </cell>
          <cell r="H1422" t="str">
            <v>04081</v>
          </cell>
          <cell r="I1422">
            <v>37206</v>
          </cell>
          <cell r="J1422">
            <v>13636.299999999994</v>
          </cell>
        </row>
        <row r="1423">
          <cell r="D1423" t="str">
            <v>04081#12.11.2001</v>
          </cell>
          <cell r="E1423">
            <v>-0.8</v>
          </cell>
          <cell r="F1423">
            <v>1</v>
          </cell>
          <cell r="G1423">
            <v>13649.9043</v>
          </cell>
          <cell r="H1423" t="str">
            <v>04081</v>
          </cell>
          <cell r="I1423">
            <v>37207</v>
          </cell>
          <cell r="J1423">
            <v>13657.099999999993</v>
          </cell>
        </row>
        <row r="1424">
          <cell r="D1424" t="str">
            <v>04081#13.11.2001</v>
          </cell>
          <cell r="E1424">
            <v>1.6</v>
          </cell>
          <cell r="F1424">
            <v>1</v>
          </cell>
          <cell r="G1424">
            <v>13668.304700000001</v>
          </cell>
          <cell r="H1424" t="str">
            <v>04081</v>
          </cell>
          <cell r="I1424">
            <v>37208</v>
          </cell>
          <cell r="J1424">
            <v>13675.499999999993</v>
          </cell>
        </row>
        <row r="1425">
          <cell r="D1425" t="str">
            <v>04081#14.11.2001</v>
          </cell>
          <cell r="E1425">
            <v>-1.7</v>
          </cell>
          <cell r="F1425">
            <v>1</v>
          </cell>
          <cell r="G1425">
            <v>13690.0049</v>
          </cell>
          <cell r="H1425" t="str">
            <v>04081</v>
          </cell>
          <cell r="I1425">
            <v>37209</v>
          </cell>
          <cell r="J1425">
            <v>13697.199999999993</v>
          </cell>
        </row>
        <row r="1426">
          <cell r="D1426" t="str">
            <v>04081#15.11.2001</v>
          </cell>
          <cell r="E1426">
            <v>-1.5</v>
          </cell>
          <cell r="F1426">
            <v>1</v>
          </cell>
          <cell r="G1426">
            <v>13711.5049</v>
          </cell>
          <cell r="H1426" t="str">
            <v>04081</v>
          </cell>
          <cell r="I1426">
            <v>37210</v>
          </cell>
          <cell r="J1426">
            <v>13718.699999999993</v>
          </cell>
        </row>
        <row r="1427">
          <cell r="D1427" t="str">
            <v>04081#16.11.2001</v>
          </cell>
          <cell r="E1427">
            <v>-0.9</v>
          </cell>
          <cell r="F1427">
            <v>1</v>
          </cell>
          <cell r="G1427">
            <v>13732.4053</v>
          </cell>
          <cell r="H1427" t="str">
            <v>04081</v>
          </cell>
          <cell r="I1427">
            <v>37211</v>
          </cell>
          <cell r="J1427">
            <v>13739.599999999993</v>
          </cell>
        </row>
        <row r="1428">
          <cell r="D1428" t="str">
            <v>04081#17.11.2001</v>
          </cell>
          <cell r="E1428">
            <v>-0.3</v>
          </cell>
          <cell r="F1428">
            <v>1</v>
          </cell>
          <cell r="G1428">
            <v>13752.705099999999</v>
          </cell>
          <cell r="H1428" t="str">
            <v>04081</v>
          </cell>
          <cell r="I1428">
            <v>37212</v>
          </cell>
          <cell r="J1428">
            <v>13759.899999999992</v>
          </cell>
        </row>
        <row r="1429">
          <cell r="D1429" t="str">
            <v>04081#18.11.2001</v>
          </cell>
          <cell r="E1429">
            <v>-0.7</v>
          </cell>
          <cell r="F1429">
            <v>1</v>
          </cell>
          <cell r="G1429">
            <v>13773.4053</v>
          </cell>
          <cell r="H1429" t="str">
            <v>04081</v>
          </cell>
          <cell r="I1429">
            <v>37213</v>
          </cell>
          <cell r="J1429">
            <v>13780.599999999993</v>
          </cell>
        </row>
        <row r="1430">
          <cell r="D1430" t="str">
            <v>04081#19.11.2001</v>
          </cell>
          <cell r="E1430">
            <v>1.2</v>
          </cell>
          <cell r="F1430">
            <v>1</v>
          </cell>
          <cell r="G1430">
            <v>13792.205099999999</v>
          </cell>
          <cell r="H1430" t="str">
            <v>04081</v>
          </cell>
          <cell r="I1430">
            <v>37214</v>
          </cell>
          <cell r="J1430">
            <v>13799.399999999992</v>
          </cell>
        </row>
        <row r="1431">
          <cell r="D1431" t="str">
            <v>04081#20.11.2001</v>
          </cell>
          <cell r="E1431">
            <v>3.4</v>
          </cell>
          <cell r="F1431">
            <v>1</v>
          </cell>
          <cell r="G1431">
            <v>13808.804700000001</v>
          </cell>
          <cell r="H1431" t="str">
            <v>04081</v>
          </cell>
          <cell r="I1431">
            <v>37215</v>
          </cell>
          <cell r="J1431">
            <v>13815.999999999993</v>
          </cell>
        </row>
        <row r="1432">
          <cell r="D1432" t="str">
            <v>04081#21.11.2001</v>
          </cell>
          <cell r="E1432">
            <v>3.9</v>
          </cell>
          <cell r="F1432">
            <v>1</v>
          </cell>
          <cell r="G1432">
            <v>13824.9043</v>
          </cell>
          <cell r="H1432" t="str">
            <v>04081</v>
          </cell>
          <cell r="I1432">
            <v>37216</v>
          </cell>
          <cell r="J1432">
            <v>13832.099999999993</v>
          </cell>
        </row>
        <row r="1433">
          <cell r="D1433" t="str">
            <v>04081#22.11.2001</v>
          </cell>
          <cell r="E1433">
            <v>3.7</v>
          </cell>
          <cell r="F1433">
            <v>1</v>
          </cell>
          <cell r="G1433">
            <v>13841.204100000001</v>
          </cell>
          <cell r="H1433" t="str">
            <v>04081</v>
          </cell>
          <cell r="I1433">
            <v>37217</v>
          </cell>
          <cell r="J1433">
            <v>13848.399999999992</v>
          </cell>
        </row>
        <row r="1434">
          <cell r="D1434" t="str">
            <v>04081#23.11.2001</v>
          </cell>
          <cell r="E1434">
            <v>1</v>
          </cell>
          <cell r="F1434">
            <v>1</v>
          </cell>
          <cell r="G1434">
            <v>13860.204100000001</v>
          </cell>
          <cell r="H1434" t="str">
            <v>04081</v>
          </cell>
          <cell r="I1434">
            <v>37218</v>
          </cell>
          <cell r="J1434">
            <v>13867.399999999992</v>
          </cell>
        </row>
        <row r="1435">
          <cell r="D1435" t="str">
            <v>04081#24.11.2001</v>
          </cell>
          <cell r="E1435">
            <v>1.7</v>
          </cell>
          <cell r="F1435">
            <v>1</v>
          </cell>
          <cell r="G1435">
            <v>13878.5039</v>
          </cell>
          <cell r="H1435" t="str">
            <v>04081</v>
          </cell>
          <cell r="I1435">
            <v>37219</v>
          </cell>
          <cell r="J1435">
            <v>13885.699999999992</v>
          </cell>
        </row>
        <row r="1436">
          <cell r="D1436" t="str">
            <v>04081#25.11.2001</v>
          </cell>
          <cell r="E1436">
            <v>3.2</v>
          </cell>
          <cell r="F1436">
            <v>1</v>
          </cell>
          <cell r="G1436">
            <v>13895.3037</v>
          </cell>
          <cell r="H1436" t="str">
            <v>04081</v>
          </cell>
          <cell r="I1436">
            <v>37220</v>
          </cell>
          <cell r="J1436">
            <v>13902.499999999991</v>
          </cell>
        </row>
        <row r="1437">
          <cell r="D1437" t="str">
            <v>04081#26.11.2001</v>
          </cell>
          <cell r="E1437">
            <v>6.2</v>
          </cell>
          <cell r="F1437">
            <v>1</v>
          </cell>
          <cell r="G1437">
            <v>13909.103499999999</v>
          </cell>
          <cell r="H1437" t="str">
            <v>04081</v>
          </cell>
          <cell r="I1437">
            <v>37221</v>
          </cell>
          <cell r="J1437">
            <v>13916.29999999999</v>
          </cell>
        </row>
        <row r="1438">
          <cell r="D1438" t="str">
            <v>04081#27.11.2001</v>
          </cell>
          <cell r="E1438">
            <v>6.2</v>
          </cell>
          <cell r="F1438">
            <v>1</v>
          </cell>
          <cell r="G1438">
            <v>13922.9033</v>
          </cell>
          <cell r="H1438" t="str">
            <v>04081</v>
          </cell>
          <cell r="I1438">
            <v>37222</v>
          </cell>
          <cell r="J1438">
            <v>13930.099999999989</v>
          </cell>
        </row>
        <row r="1439">
          <cell r="D1439" t="str">
            <v>04081#28.11.2001</v>
          </cell>
          <cell r="E1439">
            <v>2.4</v>
          </cell>
          <cell r="F1439">
            <v>1</v>
          </cell>
          <cell r="G1439">
            <v>13940.502899999999</v>
          </cell>
          <cell r="H1439" t="str">
            <v>04081</v>
          </cell>
          <cell r="I1439">
            <v>37223</v>
          </cell>
          <cell r="J1439">
            <v>13947.69999999999</v>
          </cell>
        </row>
        <row r="1440">
          <cell r="D1440" t="str">
            <v>04081#29.11.2001</v>
          </cell>
          <cell r="E1440">
            <v>4</v>
          </cell>
          <cell r="F1440">
            <v>1</v>
          </cell>
          <cell r="G1440">
            <v>13956.502899999999</v>
          </cell>
          <cell r="H1440" t="str">
            <v>04081</v>
          </cell>
          <cell r="I1440">
            <v>37224</v>
          </cell>
          <cell r="J1440">
            <v>13963.69999999999</v>
          </cell>
        </row>
        <row r="1441">
          <cell r="D1441" t="str">
            <v>04081#30.11.2001</v>
          </cell>
          <cell r="E1441">
            <v>4.9000000000000004</v>
          </cell>
          <cell r="F1441">
            <v>1</v>
          </cell>
          <cell r="G1441">
            <v>13971.602500000001</v>
          </cell>
          <cell r="H1441" t="str">
            <v>04081</v>
          </cell>
          <cell r="I1441">
            <v>37225</v>
          </cell>
          <cell r="J1441">
            <v>13978.79999999999</v>
          </cell>
        </row>
        <row r="1442">
          <cell r="D1442" t="str">
            <v>04081#01.12.2001</v>
          </cell>
          <cell r="E1442">
            <v>4.0999999999999996</v>
          </cell>
          <cell r="F1442">
            <v>1</v>
          </cell>
          <cell r="G1442">
            <v>13987.502899999999</v>
          </cell>
          <cell r="H1442" t="str">
            <v>04081</v>
          </cell>
          <cell r="I1442">
            <v>37226</v>
          </cell>
          <cell r="J1442">
            <v>13994.69999999999</v>
          </cell>
        </row>
        <row r="1443">
          <cell r="D1443" t="str">
            <v>04081#02.12.2001</v>
          </cell>
          <cell r="E1443">
            <v>3.8</v>
          </cell>
          <cell r="F1443">
            <v>1</v>
          </cell>
          <cell r="G1443">
            <v>14003.703100000001</v>
          </cell>
          <cell r="H1443" t="str">
            <v>04081</v>
          </cell>
          <cell r="I1443">
            <v>37227</v>
          </cell>
          <cell r="J1443">
            <v>14010.899999999991</v>
          </cell>
        </row>
        <row r="1444">
          <cell r="D1444" t="str">
            <v>04081#03.12.2001</v>
          </cell>
          <cell r="E1444">
            <v>0.5</v>
          </cell>
          <cell r="F1444">
            <v>1</v>
          </cell>
          <cell r="G1444">
            <v>14023.203100000001</v>
          </cell>
          <cell r="H1444" t="str">
            <v>04081</v>
          </cell>
          <cell r="I1444">
            <v>37228</v>
          </cell>
          <cell r="J1444">
            <v>14030.399999999991</v>
          </cell>
        </row>
        <row r="1445">
          <cell r="D1445" t="str">
            <v>04081#04.12.2001</v>
          </cell>
          <cell r="E1445">
            <v>4.5</v>
          </cell>
          <cell r="F1445">
            <v>1</v>
          </cell>
          <cell r="G1445">
            <v>14038.703100000001</v>
          </cell>
          <cell r="H1445" t="str">
            <v>04081</v>
          </cell>
          <cell r="I1445">
            <v>37229</v>
          </cell>
          <cell r="J1445">
            <v>14045.899999999991</v>
          </cell>
        </row>
        <row r="1446">
          <cell r="D1446" t="str">
            <v>04081#05.12.2001</v>
          </cell>
          <cell r="E1446">
            <v>5.9</v>
          </cell>
          <cell r="F1446">
            <v>1</v>
          </cell>
          <cell r="G1446">
            <v>14052.8027</v>
          </cell>
          <cell r="H1446" t="str">
            <v>04081</v>
          </cell>
          <cell r="I1446">
            <v>37230</v>
          </cell>
          <cell r="J1446">
            <v>14059.999999999991</v>
          </cell>
        </row>
        <row r="1447">
          <cell r="D1447" t="str">
            <v>04081#06.12.2001</v>
          </cell>
          <cell r="E1447">
            <v>6.4</v>
          </cell>
          <cell r="F1447">
            <v>1</v>
          </cell>
          <cell r="G1447">
            <v>14066.4023</v>
          </cell>
          <cell r="H1447" t="str">
            <v>04081</v>
          </cell>
          <cell r="I1447">
            <v>37231</v>
          </cell>
          <cell r="J1447">
            <v>14073.599999999991</v>
          </cell>
        </row>
        <row r="1448">
          <cell r="D1448" t="str">
            <v>04081#07.12.2001</v>
          </cell>
          <cell r="E1448">
            <v>2.2000000000000002</v>
          </cell>
          <cell r="F1448">
            <v>1</v>
          </cell>
          <cell r="G1448">
            <v>14084.2021</v>
          </cell>
          <cell r="H1448" t="str">
            <v>04081</v>
          </cell>
          <cell r="I1448">
            <v>37232</v>
          </cell>
          <cell r="J1448">
            <v>14091.399999999991</v>
          </cell>
        </row>
        <row r="1449">
          <cell r="D1449" t="str">
            <v>04081#08.12.2001</v>
          </cell>
          <cell r="E1449">
            <v>-1.2</v>
          </cell>
          <cell r="F1449">
            <v>1</v>
          </cell>
          <cell r="G1449">
            <v>14105.4023</v>
          </cell>
          <cell r="H1449" t="str">
            <v>04081</v>
          </cell>
          <cell r="I1449">
            <v>37233</v>
          </cell>
          <cell r="J1449">
            <v>14112.599999999991</v>
          </cell>
        </row>
        <row r="1450">
          <cell r="D1450" t="str">
            <v>04081#09.12.2001</v>
          </cell>
          <cell r="E1450">
            <v>-3</v>
          </cell>
          <cell r="F1450">
            <v>1</v>
          </cell>
          <cell r="G1450">
            <v>14128.4023</v>
          </cell>
          <cell r="H1450" t="str">
            <v>04081</v>
          </cell>
          <cell r="I1450">
            <v>37234</v>
          </cell>
          <cell r="J1450">
            <v>14135.599999999991</v>
          </cell>
        </row>
        <row r="1451">
          <cell r="D1451" t="str">
            <v>04081#10.12.2001</v>
          </cell>
          <cell r="E1451">
            <v>-2.5</v>
          </cell>
          <cell r="F1451">
            <v>1</v>
          </cell>
          <cell r="G1451">
            <v>14150.9023</v>
          </cell>
          <cell r="H1451" t="str">
            <v>04081</v>
          </cell>
          <cell r="I1451">
            <v>37235</v>
          </cell>
          <cell r="J1451">
            <v>14158.099999999991</v>
          </cell>
        </row>
        <row r="1452">
          <cell r="D1452" t="str">
            <v>04081#11.12.2001</v>
          </cell>
          <cell r="E1452">
            <v>0.1</v>
          </cell>
          <cell r="F1452">
            <v>1</v>
          </cell>
          <cell r="G1452">
            <v>14170.8027</v>
          </cell>
          <cell r="H1452" t="str">
            <v>04081</v>
          </cell>
          <cell r="I1452">
            <v>37236</v>
          </cell>
          <cell r="J1452">
            <v>14177.999999999991</v>
          </cell>
        </row>
        <row r="1453">
          <cell r="D1453" t="str">
            <v>04081#12.12.2001</v>
          </cell>
          <cell r="E1453">
            <v>1.6</v>
          </cell>
          <cell r="F1453">
            <v>1</v>
          </cell>
          <cell r="G1453">
            <v>14189.203100000001</v>
          </cell>
          <cell r="H1453" t="str">
            <v>04081</v>
          </cell>
          <cell r="I1453">
            <v>37237</v>
          </cell>
          <cell r="J1453">
            <v>14196.399999999991</v>
          </cell>
        </row>
        <row r="1454">
          <cell r="D1454" t="str">
            <v>04081#13.12.2001</v>
          </cell>
          <cell r="E1454">
            <v>-4.3</v>
          </cell>
          <cell r="F1454">
            <v>1</v>
          </cell>
          <cell r="G1454">
            <v>14213.502899999999</v>
          </cell>
          <cell r="H1454" t="str">
            <v>04081</v>
          </cell>
          <cell r="I1454">
            <v>37238</v>
          </cell>
          <cell r="J1454">
            <v>14220.69999999999</v>
          </cell>
        </row>
        <row r="1455">
          <cell r="D1455" t="str">
            <v>04081#14.12.2001</v>
          </cell>
          <cell r="E1455">
            <v>-9.6</v>
          </cell>
          <cell r="F1455">
            <v>1</v>
          </cell>
          <cell r="G1455">
            <v>14243.102500000001</v>
          </cell>
          <cell r="H1455" t="str">
            <v>04081</v>
          </cell>
          <cell r="I1455">
            <v>37239</v>
          </cell>
          <cell r="J1455">
            <v>14250.29999999999</v>
          </cell>
        </row>
        <row r="1456">
          <cell r="D1456" t="str">
            <v>04081#15.12.2001</v>
          </cell>
          <cell r="E1456">
            <v>-6.9</v>
          </cell>
          <cell r="F1456">
            <v>1</v>
          </cell>
          <cell r="G1456">
            <v>14270.002899999999</v>
          </cell>
          <cell r="H1456" t="str">
            <v>04081</v>
          </cell>
          <cell r="I1456">
            <v>37240</v>
          </cell>
          <cell r="J1456">
            <v>14277.19999999999</v>
          </cell>
        </row>
        <row r="1457">
          <cell r="D1457" t="str">
            <v>04081#16.12.2001</v>
          </cell>
          <cell r="E1457">
            <v>-2.2999999999999998</v>
          </cell>
          <cell r="F1457">
            <v>1</v>
          </cell>
          <cell r="G1457">
            <v>14292.3027</v>
          </cell>
          <cell r="H1457" t="str">
            <v>04081</v>
          </cell>
          <cell r="I1457">
            <v>37241</v>
          </cell>
          <cell r="J1457">
            <v>14299.499999999989</v>
          </cell>
        </row>
        <row r="1458">
          <cell r="D1458" t="str">
            <v>04081#17.12.2001</v>
          </cell>
          <cell r="E1458">
            <v>-2.2000000000000002</v>
          </cell>
          <cell r="F1458">
            <v>1</v>
          </cell>
          <cell r="G1458">
            <v>14314.502899999999</v>
          </cell>
          <cell r="H1458" t="str">
            <v>04081</v>
          </cell>
          <cell r="I1458">
            <v>37242</v>
          </cell>
          <cell r="J1458">
            <v>14321.69999999999</v>
          </cell>
        </row>
        <row r="1459">
          <cell r="D1459" t="str">
            <v>04081#18.12.2001</v>
          </cell>
          <cell r="E1459">
            <v>-1.7</v>
          </cell>
          <cell r="F1459">
            <v>1</v>
          </cell>
          <cell r="G1459">
            <v>14336.203100000001</v>
          </cell>
          <cell r="H1459" t="str">
            <v>04081</v>
          </cell>
          <cell r="I1459">
            <v>37243</v>
          </cell>
          <cell r="J1459">
            <v>14343.399999999991</v>
          </cell>
        </row>
        <row r="1460">
          <cell r="D1460" t="str">
            <v>04081#19.12.2001</v>
          </cell>
          <cell r="E1460">
            <v>-0.1</v>
          </cell>
          <cell r="F1460">
            <v>1</v>
          </cell>
          <cell r="G1460">
            <v>14356.3027</v>
          </cell>
          <cell r="H1460" t="str">
            <v>04081</v>
          </cell>
          <cell r="I1460">
            <v>37244</v>
          </cell>
          <cell r="J1460">
            <v>14363.499999999991</v>
          </cell>
        </row>
        <row r="1461">
          <cell r="D1461" t="str">
            <v>04081#20.12.2001</v>
          </cell>
          <cell r="E1461">
            <v>-2.4</v>
          </cell>
          <cell r="F1461">
            <v>1</v>
          </cell>
          <cell r="G1461">
            <v>14378.703100000001</v>
          </cell>
          <cell r="H1461" t="str">
            <v>04081</v>
          </cell>
          <cell r="I1461">
            <v>37245</v>
          </cell>
          <cell r="J1461">
            <v>14385.899999999991</v>
          </cell>
        </row>
        <row r="1462">
          <cell r="D1462" t="str">
            <v>04081#21.12.2001</v>
          </cell>
          <cell r="E1462">
            <v>-4.5</v>
          </cell>
          <cell r="F1462">
            <v>1</v>
          </cell>
          <cell r="G1462">
            <v>14403.203100000001</v>
          </cell>
          <cell r="H1462" t="str">
            <v>04081</v>
          </cell>
          <cell r="I1462">
            <v>37246</v>
          </cell>
          <cell r="J1462">
            <v>14410.399999999991</v>
          </cell>
        </row>
        <row r="1463">
          <cell r="D1463" t="str">
            <v>04081#22.12.2001</v>
          </cell>
          <cell r="E1463">
            <v>-0.6</v>
          </cell>
          <cell r="F1463">
            <v>1</v>
          </cell>
          <cell r="G1463">
            <v>14423.8027</v>
          </cell>
          <cell r="H1463" t="str">
            <v>04081</v>
          </cell>
          <cell r="I1463">
            <v>37247</v>
          </cell>
          <cell r="J1463">
            <v>14430.999999999991</v>
          </cell>
        </row>
        <row r="1464">
          <cell r="D1464" t="str">
            <v>04081#23.12.2001</v>
          </cell>
          <cell r="E1464">
            <v>-6.7</v>
          </cell>
          <cell r="F1464">
            <v>1</v>
          </cell>
          <cell r="G1464">
            <v>14450.502899999999</v>
          </cell>
          <cell r="H1464" t="str">
            <v>04081</v>
          </cell>
          <cell r="I1464">
            <v>37248</v>
          </cell>
          <cell r="J1464">
            <v>14457.699999999992</v>
          </cell>
        </row>
        <row r="1465">
          <cell r="D1465" t="str">
            <v>04081#24.12.2001</v>
          </cell>
          <cell r="E1465">
            <v>-10</v>
          </cell>
          <cell r="F1465">
            <v>1</v>
          </cell>
          <cell r="G1465">
            <v>14480.502899999999</v>
          </cell>
          <cell r="H1465" t="str">
            <v>04081</v>
          </cell>
          <cell r="I1465">
            <v>37249</v>
          </cell>
          <cell r="J1465">
            <v>14487.699999999992</v>
          </cell>
        </row>
        <row r="1466">
          <cell r="D1466" t="str">
            <v>04081#25.12.2001</v>
          </cell>
          <cell r="E1466">
            <v>1.3</v>
          </cell>
          <cell r="F1466">
            <v>1</v>
          </cell>
          <cell r="G1466">
            <v>14499.203100000001</v>
          </cell>
          <cell r="H1466" t="str">
            <v>04081</v>
          </cell>
          <cell r="I1466">
            <v>37250</v>
          </cell>
          <cell r="J1466">
            <v>14506.399999999992</v>
          </cell>
        </row>
        <row r="1467">
          <cell r="D1467" t="str">
            <v>04081#26.12.2001</v>
          </cell>
          <cell r="E1467">
            <v>0.2</v>
          </cell>
          <cell r="F1467">
            <v>1</v>
          </cell>
          <cell r="G1467">
            <v>14519.002899999999</v>
          </cell>
          <cell r="H1467" t="str">
            <v>04081</v>
          </cell>
          <cell r="I1467">
            <v>37251</v>
          </cell>
          <cell r="J1467">
            <v>14526.199999999992</v>
          </cell>
        </row>
        <row r="1468">
          <cell r="D1468" t="str">
            <v>04081#27.12.2001</v>
          </cell>
          <cell r="E1468">
            <v>-1.9</v>
          </cell>
          <cell r="F1468">
            <v>1</v>
          </cell>
          <cell r="G1468">
            <v>14540.9033</v>
          </cell>
          <cell r="H1468" t="str">
            <v>04081</v>
          </cell>
          <cell r="I1468">
            <v>37252</v>
          </cell>
          <cell r="J1468">
            <v>14548.099999999991</v>
          </cell>
        </row>
        <row r="1469">
          <cell r="D1469" t="str">
            <v>04081#28.12.2001</v>
          </cell>
          <cell r="E1469">
            <v>3.2</v>
          </cell>
          <cell r="F1469">
            <v>1</v>
          </cell>
          <cell r="G1469">
            <v>14557.703100000001</v>
          </cell>
          <cell r="H1469" t="str">
            <v>04081</v>
          </cell>
          <cell r="I1469">
            <v>37253</v>
          </cell>
          <cell r="J1469">
            <v>14564.899999999991</v>
          </cell>
        </row>
        <row r="1470">
          <cell r="D1470" t="str">
            <v>04081#29.12.2001</v>
          </cell>
          <cell r="E1470">
            <v>0.8</v>
          </cell>
          <cell r="F1470">
            <v>1</v>
          </cell>
          <cell r="G1470">
            <v>14576.9033</v>
          </cell>
          <cell r="H1470" t="str">
            <v>04081</v>
          </cell>
          <cell r="I1470">
            <v>37254</v>
          </cell>
          <cell r="J1470">
            <v>14584.099999999991</v>
          </cell>
        </row>
        <row r="1471">
          <cell r="D1471" t="str">
            <v>04081#30.12.2001</v>
          </cell>
          <cell r="E1471">
            <v>-1.5</v>
          </cell>
          <cell r="F1471">
            <v>1</v>
          </cell>
          <cell r="G1471">
            <v>14598.4033</v>
          </cell>
          <cell r="H1471" t="str">
            <v>04081</v>
          </cell>
          <cell r="I1471">
            <v>37255</v>
          </cell>
          <cell r="J1471">
            <v>14605.599999999991</v>
          </cell>
        </row>
        <row r="1472">
          <cell r="D1472" t="str">
            <v>04081#31.12.2001</v>
          </cell>
          <cell r="E1472">
            <v>-5.5</v>
          </cell>
          <cell r="F1472">
            <v>1</v>
          </cell>
          <cell r="G1472">
            <v>14623.9033</v>
          </cell>
          <cell r="H1472" t="str">
            <v>04081</v>
          </cell>
          <cell r="I1472">
            <v>37256</v>
          </cell>
          <cell r="J1472">
            <v>14631.099999999991</v>
          </cell>
        </row>
        <row r="1473">
          <cell r="D1473" t="str">
            <v>04081#01.01.2002</v>
          </cell>
          <cell r="E1473">
            <v>-4.4000000000000004</v>
          </cell>
          <cell r="F1473">
            <v>1</v>
          </cell>
          <cell r="G1473">
            <v>14648.3037</v>
          </cell>
          <cell r="H1473" t="str">
            <v>04081</v>
          </cell>
          <cell r="I1473">
            <v>37257</v>
          </cell>
          <cell r="J1473">
            <v>14655.499999999991</v>
          </cell>
        </row>
        <row r="1474">
          <cell r="D1474" t="str">
            <v>04081#02.01.2002</v>
          </cell>
          <cell r="E1474">
            <v>-4.4000000000000004</v>
          </cell>
          <cell r="F1474">
            <v>1</v>
          </cell>
          <cell r="G1474">
            <v>14672.704100000001</v>
          </cell>
          <cell r="H1474" t="str">
            <v>04081</v>
          </cell>
          <cell r="I1474">
            <v>37258</v>
          </cell>
          <cell r="J1474">
            <v>14679.899999999991</v>
          </cell>
        </row>
        <row r="1475">
          <cell r="D1475" t="str">
            <v>04081#03.01.2002</v>
          </cell>
          <cell r="E1475">
            <v>-8.4</v>
          </cell>
          <cell r="F1475">
            <v>1</v>
          </cell>
          <cell r="G1475">
            <v>14701.104499999999</v>
          </cell>
          <cell r="H1475" t="str">
            <v>04081</v>
          </cell>
          <cell r="I1475">
            <v>37259</v>
          </cell>
          <cell r="J1475">
            <v>14708.29999999999</v>
          </cell>
        </row>
        <row r="1476">
          <cell r="D1476" t="str">
            <v>04081#04.01.2002</v>
          </cell>
          <cell r="E1476">
            <v>-11.6</v>
          </cell>
          <cell r="F1476">
            <v>1</v>
          </cell>
          <cell r="G1476">
            <v>14732.704100000001</v>
          </cell>
          <cell r="H1476" t="str">
            <v>04081</v>
          </cell>
          <cell r="I1476">
            <v>37260</v>
          </cell>
          <cell r="J1476">
            <v>14739.899999999991</v>
          </cell>
        </row>
        <row r="1477">
          <cell r="D1477" t="str">
            <v>04081#05.01.2002</v>
          </cell>
          <cell r="E1477">
            <v>-14.2</v>
          </cell>
          <cell r="F1477">
            <v>1</v>
          </cell>
          <cell r="G1477">
            <v>14766.9043</v>
          </cell>
          <cell r="H1477" t="str">
            <v>04081</v>
          </cell>
          <cell r="I1477">
            <v>37261</v>
          </cell>
          <cell r="J1477">
            <v>14774.099999999991</v>
          </cell>
        </row>
        <row r="1478">
          <cell r="D1478" t="str">
            <v>04081#06.01.2002</v>
          </cell>
          <cell r="E1478">
            <v>-14</v>
          </cell>
          <cell r="F1478">
            <v>1</v>
          </cell>
          <cell r="G1478">
            <v>14800.9043</v>
          </cell>
          <cell r="H1478" t="str">
            <v>04081</v>
          </cell>
          <cell r="I1478">
            <v>37262</v>
          </cell>
          <cell r="J1478">
            <v>14808.099999999991</v>
          </cell>
        </row>
        <row r="1479">
          <cell r="D1479" t="str">
            <v>04081#07.01.2002</v>
          </cell>
          <cell r="E1479">
            <v>-5.3</v>
          </cell>
          <cell r="F1479">
            <v>1</v>
          </cell>
          <cell r="G1479">
            <v>14826.204100000001</v>
          </cell>
          <cell r="H1479" t="str">
            <v>04081</v>
          </cell>
          <cell r="I1479">
            <v>37263</v>
          </cell>
          <cell r="J1479">
            <v>14833.399999999991</v>
          </cell>
        </row>
        <row r="1480">
          <cell r="D1480" t="str">
            <v>04081#08.01.2002</v>
          </cell>
          <cell r="E1480">
            <v>-4.7</v>
          </cell>
          <cell r="F1480">
            <v>1</v>
          </cell>
          <cell r="G1480">
            <v>14850.9043</v>
          </cell>
          <cell r="H1480" t="str">
            <v>04081</v>
          </cell>
          <cell r="I1480">
            <v>37264</v>
          </cell>
          <cell r="J1480">
            <v>14858.099999999991</v>
          </cell>
        </row>
        <row r="1481">
          <cell r="D1481" t="str">
            <v>04081#09.01.2002</v>
          </cell>
          <cell r="E1481">
            <v>-3.9</v>
          </cell>
          <cell r="F1481">
            <v>1</v>
          </cell>
          <cell r="G1481">
            <v>14874.804700000001</v>
          </cell>
          <cell r="H1481" t="str">
            <v>04081</v>
          </cell>
          <cell r="I1481">
            <v>37265</v>
          </cell>
          <cell r="J1481">
            <v>14881.999999999991</v>
          </cell>
        </row>
        <row r="1482">
          <cell r="D1482" t="str">
            <v>04081#10.01.2002</v>
          </cell>
          <cell r="E1482">
            <v>-6.7</v>
          </cell>
          <cell r="F1482">
            <v>1</v>
          </cell>
          <cell r="G1482">
            <v>14901.5049</v>
          </cell>
          <cell r="H1482" t="str">
            <v>04081</v>
          </cell>
          <cell r="I1482">
            <v>37266</v>
          </cell>
          <cell r="J1482">
            <v>14908.699999999992</v>
          </cell>
        </row>
        <row r="1483">
          <cell r="D1483" t="str">
            <v>04081#11.01.2002</v>
          </cell>
          <cell r="E1483">
            <v>-5.8</v>
          </cell>
          <cell r="F1483">
            <v>1</v>
          </cell>
          <cell r="G1483">
            <v>14927.304700000001</v>
          </cell>
          <cell r="H1483" t="str">
            <v>04081</v>
          </cell>
          <cell r="I1483">
            <v>37267</v>
          </cell>
          <cell r="J1483">
            <v>14934.499999999991</v>
          </cell>
        </row>
        <row r="1484">
          <cell r="D1484" t="str">
            <v>04081#12.01.2002</v>
          </cell>
          <cell r="E1484">
            <v>-1.8</v>
          </cell>
          <cell r="F1484">
            <v>1</v>
          </cell>
          <cell r="G1484">
            <v>14949.104499999999</v>
          </cell>
          <cell r="H1484" t="str">
            <v>04081</v>
          </cell>
          <cell r="I1484">
            <v>37268</v>
          </cell>
          <cell r="J1484">
            <v>14956.29999999999</v>
          </cell>
        </row>
        <row r="1485">
          <cell r="D1485" t="str">
            <v>04081#13.01.2002</v>
          </cell>
          <cell r="E1485">
            <v>0</v>
          </cell>
          <cell r="F1485">
            <v>1</v>
          </cell>
          <cell r="G1485">
            <v>14969.104499999999</v>
          </cell>
          <cell r="H1485" t="str">
            <v>04081</v>
          </cell>
          <cell r="I1485">
            <v>37269</v>
          </cell>
          <cell r="J1485">
            <v>14976.29999999999</v>
          </cell>
        </row>
        <row r="1486">
          <cell r="D1486" t="str">
            <v>04081#14.01.2002</v>
          </cell>
          <cell r="E1486">
            <v>-2.6</v>
          </cell>
          <cell r="F1486">
            <v>1</v>
          </cell>
          <cell r="G1486">
            <v>14991.704100000001</v>
          </cell>
          <cell r="H1486" t="str">
            <v>04081</v>
          </cell>
          <cell r="I1486">
            <v>37270</v>
          </cell>
          <cell r="J1486">
            <v>14998.899999999991</v>
          </cell>
        </row>
        <row r="1487">
          <cell r="D1487" t="str">
            <v>04081#15.01.2002</v>
          </cell>
          <cell r="E1487">
            <v>-4.7</v>
          </cell>
          <cell r="F1487">
            <v>1</v>
          </cell>
          <cell r="G1487">
            <v>15016.4043</v>
          </cell>
          <cell r="H1487" t="str">
            <v>04081</v>
          </cell>
          <cell r="I1487">
            <v>37271</v>
          </cell>
          <cell r="J1487">
            <v>15023.599999999991</v>
          </cell>
        </row>
        <row r="1488">
          <cell r="D1488" t="str">
            <v>04081#16.01.2002</v>
          </cell>
          <cell r="E1488">
            <v>-4.7</v>
          </cell>
          <cell r="F1488">
            <v>1</v>
          </cell>
          <cell r="G1488">
            <v>15041.104499999999</v>
          </cell>
          <cell r="H1488" t="str">
            <v>04081</v>
          </cell>
          <cell r="I1488">
            <v>37272</v>
          </cell>
          <cell r="J1488">
            <v>15048.299999999992</v>
          </cell>
        </row>
        <row r="1489">
          <cell r="D1489" t="str">
            <v>04081#17.01.2002</v>
          </cell>
          <cell r="E1489">
            <v>-1.9</v>
          </cell>
          <cell r="F1489">
            <v>1</v>
          </cell>
          <cell r="G1489">
            <v>15063.0049</v>
          </cell>
          <cell r="H1489" t="str">
            <v>04081</v>
          </cell>
          <cell r="I1489">
            <v>37273</v>
          </cell>
          <cell r="J1489">
            <v>15070.199999999992</v>
          </cell>
        </row>
        <row r="1490">
          <cell r="D1490" t="str">
            <v>04081#18.01.2002</v>
          </cell>
          <cell r="E1490">
            <v>-1.2</v>
          </cell>
          <cell r="F1490">
            <v>1</v>
          </cell>
          <cell r="G1490">
            <v>15084.205099999999</v>
          </cell>
          <cell r="H1490" t="str">
            <v>04081</v>
          </cell>
          <cell r="I1490">
            <v>37274</v>
          </cell>
          <cell r="J1490">
            <v>15091.399999999992</v>
          </cell>
        </row>
        <row r="1491">
          <cell r="D1491" t="str">
            <v>04081#19.01.2002</v>
          </cell>
          <cell r="E1491">
            <v>1.7</v>
          </cell>
          <cell r="F1491">
            <v>1</v>
          </cell>
          <cell r="G1491">
            <v>15102.5049</v>
          </cell>
          <cell r="H1491" t="str">
            <v>04081</v>
          </cell>
          <cell r="I1491">
            <v>37275</v>
          </cell>
          <cell r="J1491">
            <v>15109.699999999992</v>
          </cell>
        </row>
        <row r="1492">
          <cell r="D1492" t="str">
            <v>04081#20.01.2002</v>
          </cell>
          <cell r="E1492">
            <v>3.9</v>
          </cell>
          <cell r="F1492">
            <v>1</v>
          </cell>
          <cell r="G1492">
            <v>15118.604499999999</v>
          </cell>
          <cell r="H1492" t="str">
            <v>04081</v>
          </cell>
          <cell r="I1492">
            <v>37276</v>
          </cell>
          <cell r="J1492">
            <v>15125.799999999992</v>
          </cell>
        </row>
        <row r="1493">
          <cell r="D1493" t="str">
            <v>04081#21.01.2002</v>
          </cell>
          <cell r="E1493">
            <v>5.9</v>
          </cell>
          <cell r="F1493">
            <v>1</v>
          </cell>
          <cell r="G1493">
            <v>15132.704100000001</v>
          </cell>
          <cell r="H1493" t="str">
            <v>04081</v>
          </cell>
          <cell r="I1493">
            <v>37277</v>
          </cell>
          <cell r="J1493">
            <v>15139.899999999992</v>
          </cell>
        </row>
        <row r="1494">
          <cell r="D1494" t="str">
            <v>04081#22.01.2002</v>
          </cell>
          <cell r="E1494">
            <v>4.3</v>
          </cell>
          <cell r="F1494">
            <v>1</v>
          </cell>
          <cell r="G1494">
            <v>15148.4043</v>
          </cell>
          <cell r="H1494" t="str">
            <v>04081</v>
          </cell>
          <cell r="I1494">
            <v>37278</v>
          </cell>
          <cell r="J1494">
            <v>15155.599999999993</v>
          </cell>
        </row>
        <row r="1495">
          <cell r="D1495" t="str">
            <v>04081#23.01.2002</v>
          </cell>
          <cell r="E1495">
            <v>5</v>
          </cell>
          <cell r="F1495">
            <v>1</v>
          </cell>
          <cell r="G1495">
            <v>15163.4043</v>
          </cell>
          <cell r="H1495" t="str">
            <v>04081</v>
          </cell>
          <cell r="I1495">
            <v>37279</v>
          </cell>
          <cell r="J1495">
            <v>15170.599999999993</v>
          </cell>
        </row>
        <row r="1496">
          <cell r="D1496" t="str">
            <v>04081#24.01.2002</v>
          </cell>
          <cell r="E1496">
            <v>7.7</v>
          </cell>
          <cell r="F1496">
            <v>1</v>
          </cell>
          <cell r="G1496">
            <v>15175.704100000001</v>
          </cell>
          <cell r="H1496" t="str">
            <v>04081</v>
          </cell>
          <cell r="I1496">
            <v>37280</v>
          </cell>
          <cell r="J1496">
            <v>15182.899999999992</v>
          </cell>
        </row>
        <row r="1497">
          <cell r="D1497" t="str">
            <v>04081#25.01.2002</v>
          </cell>
          <cell r="E1497">
            <v>4.5999999999999996</v>
          </cell>
          <cell r="F1497">
            <v>1</v>
          </cell>
          <cell r="G1497">
            <v>15191.104499999999</v>
          </cell>
          <cell r="H1497" t="str">
            <v>04081</v>
          </cell>
          <cell r="I1497">
            <v>37281</v>
          </cell>
          <cell r="J1497">
            <v>15198.299999999992</v>
          </cell>
        </row>
        <row r="1498">
          <cell r="D1498" t="str">
            <v>04081#26.01.2002</v>
          </cell>
          <cell r="E1498">
            <v>7.9</v>
          </cell>
          <cell r="F1498">
            <v>1</v>
          </cell>
          <cell r="G1498">
            <v>15203.204100000001</v>
          </cell>
          <cell r="H1498" t="str">
            <v>04081</v>
          </cell>
          <cell r="I1498">
            <v>37282</v>
          </cell>
          <cell r="J1498">
            <v>15210.399999999992</v>
          </cell>
        </row>
        <row r="1499">
          <cell r="D1499" t="str">
            <v>04081#27.01.2002</v>
          </cell>
          <cell r="E1499">
            <v>10.199999999999999</v>
          </cell>
          <cell r="F1499">
            <v>1</v>
          </cell>
          <cell r="G1499">
            <v>15213.0039</v>
          </cell>
          <cell r="H1499" t="str">
            <v>04081</v>
          </cell>
          <cell r="I1499">
            <v>37283</v>
          </cell>
          <cell r="J1499">
            <v>15220.199999999992</v>
          </cell>
        </row>
        <row r="1500">
          <cell r="D1500" t="str">
            <v>04081#28.01.2002</v>
          </cell>
          <cell r="E1500">
            <v>11.8</v>
          </cell>
          <cell r="F1500">
            <v>1</v>
          </cell>
          <cell r="G1500">
            <v>15221.204100000001</v>
          </cell>
          <cell r="H1500" t="str">
            <v>04081</v>
          </cell>
          <cell r="I1500">
            <v>37284</v>
          </cell>
          <cell r="J1500">
            <v>15228.399999999992</v>
          </cell>
        </row>
        <row r="1501">
          <cell r="D1501" t="str">
            <v>04081#29.01.2002</v>
          </cell>
          <cell r="E1501">
            <v>8.6</v>
          </cell>
          <cell r="F1501">
            <v>1</v>
          </cell>
          <cell r="G1501">
            <v>15232.604499999999</v>
          </cell>
          <cell r="H1501" t="str">
            <v>04081</v>
          </cell>
          <cell r="I1501">
            <v>37285</v>
          </cell>
          <cell r="J1501">
            <v>15239.799999999992</v>
          </cell>
        </row>
        <row r="1502">
          <cell r="D1502" t="str">
            <v>04081#30.01.2002</v>
          </cell>
          <cell r="E1502">
            <v>7</v>
          </cell>
          <cell r="F1502">
            <v>1</v>
          </cell>
          <cell r="G1502">
            <v>15245.604499999999</v>
          </cell>
          <cell r="H1502" t="str">
            <v>04081</v>
          </cell>
          <cell r="I1502">
            <v>37286</v>
          </cell>
          <cell r="J1502">
            <v>15252.799999999992</v>
          </cell>
        </row>
        <row r="1503">
          <cell r="D1503" t="str">
            <v>04081#31.01.2002</v>
          </cell>
          <cell r="E1503">
            <v>6.8</v>
          </cell>
          <cell r="F1503">
            <v>1</v>
          </cell>
          <cell r="G1503">
            <v>15258.804700000001</v>
          </cell>
          <cell r="H1503" t="str">
            <v>04081</v>
          </cell>
          <cell r="I1503">
            <v>37287</v>
          </cell>
          <cell r="J1503">
            <v>15265.999999999993</v>
          </cell>
        </row>
        <row r="1504">
          <cell r="D1504" t="str">
            <v>04081#01.02.2002</v>
          </cell>
          <cell r="E1504">
            <v>6.8</v>
          </cell>
          <cell r="F1504">
            <v>1</v>
          </cell>
          <cell r="G1504">
            <v>15272.0049</v>
          </cell>
          <cell r="H1504" t="str">
            <v>04081</v>
          </cell>
          <cell r="I1504">
            <v>37288</v>
          </cell>
          <cell r="J1504">
            <v>15279.199999999993</v>
          </cell>
        </row>
        <row r="1505">
          <cell r="D1505" t="str">
            <v>04081#02.02.2002</v>
          </cell>
          <cell r="E1505">
            <v>7.9</v>
          </cell>
          <cell r="F1505">
            <v>1</v>
          </cell>
          <cell r="G1505">
            <v>15284.104499999999</v>
          </cell>
          <cell r="H1505" t="str">
            <v>04081</v>
          </cell>
          <cell r="I1505">
            <v>37289</v>
          </cell>
          <cell r="J1505">
            <v>15291.299999999994</v>
          </cell>
        </row>
        <row r="1506">
          <cell r="D1506" t="str">
            <v>04081#03.02.2002</v>
          </cell>
          <cell r="E1506">
            <v>6.3</v>
          </cell>
          <cell r="F1506">
            <v>1</v>
          </cell>
          <cell r="G1506">
            <v>15297.804700000001</v>
          </cell>
          <cell r="H1506" t="str">
            <v>04081</v>
          </cell>
          <cell r="I1506">
            <v>37290</v>
          </cell>
          <cell r="J1506">
            <v>15304.999999999995</v>
          </cell>
        </row>
        <row r="1507">
          <cell r="D1507" t="str">
            <v>04081#04.02.2002</v>
          </cell>
          <cell r="E1507">
            <v>6.2</v>
          </cell>
          <cell r="F1507">
            <v>1</v>
          </cell>
          <cell r="G1507">
            <v>15311.604499999999</v>
          </cell>
          <cell r="H1507" t="str">
            <v>04081</v>
          </cell>
          <cell r="I1507">
            <v>37291</v>
          </cell>
          <cell r="J1507">
            <v>15318.799999999994</v>
          </cell>
        </row>
        <row r="1508">
          <cell r="D1508" t="str">
            <v>04081#05.02.2002</v>
          </cell>
          <cell r="E1508">
            <v>8.8000000000000007</v>
          </cell>
          <cell r="F1508">
            <v>1</v>
          </cell>
          <cell r="G1508">
            <v>15322.804700000001</v>
          </cell>
          <cell r="H1508" t="str">
            <v>04081</v>
          </cell>
          <cell r="I1508">
            <v>37292</v>
          </cell>
          <cell r="J1508">
            <v>15329.999999999995</v>
          </cell>
        </row>
        <row r="1509">
          <cell r="D1509" t="str">
            <v>04081#06.02.2002</v>
          </cell>
          <cell r="E1509">
            <v>7.2</v>
          </cell>
          <cell r="F1509">
            <v>1</v>
          </cell>
          <cell r="G1509">
            <v>15335.604499999999</v>
          </cell>
          <cell r="H1509" t="str">
            <v>04081</v>
          </cell>
          <cell r="I1509">
            <v>37293</v>
          </cell>
          <cell r="J1509">
            <v>15342.799999999994</v>
          </cell>
        </row>
        <row r="1510">
          <cell r="D1510" t="str">
            <v>04081#07.02.2002</v>
          </cell>
          <cell r="E1510">
            <v>4.4000000000000004</v>
          </cell>
          <cell r="F1510">
            <v>1</v>
          </cell>
          <cell r="G1510">
            <v>15351.204100000001</v>
          </cell>
          <cell r="H1510" t="str">
            <v>04081</v>
          </cell>
          <cell r="I1510">
            <v>37294</v>
          </cell>
          <cell r="J1510">
            <v>15358.399999999994</v>
          </cell>
        </row>
        <row r="1511">
          <cell r="D1511" t="str">
            <v>04081#08.02.2002</v>
          </cell>
          <cell r="E1511">
            <v>5.2</v>
          </cell>
          <cell r="F1511">
            <v>1</v>
          </cell>
          <cell r="G1511">
            <v>15366.0039</v>
          </cell>
          <cell r="H1511" t="str">
            <v>04081</v>
          </cell>
          <cell r="I1511">
            <v>37295</v>
          </cell>
          <cell r="J1511">
            <v>15373.199999999993</v>
          </cell>
        </row>
        <row r="1512">
          <cell r="D1512" t="str">
            <v>04081#09.02.2002</v>
          </cell>
          <cell r="E1512">
            <v>9.4</v>
          </cell>
          <cell r="F1512">
            <v>1</v>
          </cell>
          <cell r="G1512">
            <v>15376.603499999999</v>
          </cell>
          <cell r="H1512" t="str">
            <v>04081</v>
          </cell>
          <cell r="I1512">
            <v>37296</v>
          </cell>
          <cell r="J1512">
            <v>15383.799999999994</v>
          </cell>
        </row>
        <row r="1513">
          <cell r="D1513" t="str">
            <v>04081#10.02.2002</v>
          </cell>
          <cell r="E1513">
            <v>5.6</v>
          </cell>
          <cell r="F1513">
            <v>1</v>
          </cell>
          <cell r="G1513">
            <v>15391.0039</v>
          </cell>
          <cell r="H1513" t="str">
            <v>04081</v>
          </cell>
          <cell r="I1513">
            <v>37297</v>
          </cell>
          <cell r="J1513">
            <v>15398.199999999993</v>
          </cell>
        </row>
        <row r="1514">
          <cell r="D1514" t="str">
            <v>04081#11.02.2002</v>
          </cell>
          <cell r="E1514">
            <v>8.6999999999999993</v>
          </cell>
          <cell r="F1514">
            <v>1</v>
          </cell>
          <cell r="G1514">
            <v>15402.3037</v>
          </cell>
          <cell r="H1514" t="str">
            <v>04081</v>
          </cell>
          <cell r="I1514">
            <v>37298</v>
          </cell>
          <cell r="J1514">
            <v>15409.499999999993</v>
          </cell>
        </row>
        <row r="1515">
          <cell r="D1515" t="str">
            <v>04081#12.02.2002</v>
          </cell>
          <cell r="E1515">
            <v>10.5</v>
          </cell>
          <cell r="F1515">
            <v>1</v>
          </cell>
          <cell r="G1515">
            <v>15411.8037</v>
          </cell>
          <cell r="H1515" t="str">
            <v>04081</v>
          </cell>
          <cell r="I1515">
            <v>37299</v>
          </cell>
          <cell r="J1515">
            <v>15418.999999999993</v>
          </cell>
        </row>
        <row r="1516">
          <cell r="D1516" t="str">
            <v>04081#13.02.2002</v>
          </cell>
          <cell r="E1516">
            <v>6.9</v>
          </cell>
          <cell r="F1516">
            <v>1</v>
          </cell>
          <cell r="G1516">
            <v>15424.9033</v>
          </cell>
          <cell r="H1516" t="str">
            <v>04081</v>
          </cell>
          <cell r="I1516">
            <v>37300</v>
          </cell>
          <cell r="J1516">
            <v>15432.099999999993</v>
          </cell>
        </row>
        <row r="1517">
          <cell r="D1517" t="str">
            <v>04081#14.02.2002</v>
          </cell>
          <cell r="E1517">
            <v>3.5</v>
          </cell>
          <cell r="F1517">
            <v>1</v>
          </cell>
          <cell r="G1517">
            <v>15441.4033</v>
          </cell>
          <cell r="H1517" t="str">
            <v>04081</v>
          </cell>
          <cell r="I1517">
            <v>37301</v>
          </cell>
          <cell r="J1517">
            <v>15448.599999999993</v>
          </cell>
        </row>
        <row r="1518">
          <cell r="D1518" t="str">
            <v>04081#15.02.2002</v>
          </cell>
          <cell r="E1518">
            <v>2.2999999999999998</v>
          </cell>
          <cell r="F1518">
            <v>1</v>
          </cell>
          <cell r="G1518">
            <v>15459.103499999999</v>
          </cell>
          <cell r="H1518" t="str">
            <v>04081</v>
          </cell>
          <cell r="I1518">
            <v>37302</v>
          </cell>
          <cell r="J1518">
            <v>15466.299999999994</v>
          </cell>
        </row>
        <row r="1519">
          <cell r="D1519" t="str">
            <v>04081#16.02.2002</v>
          </cell>
          <cell r="E1519">
            <v>3.5</v>
          </cell>
          <cell r="F1519">
            <v>1</v>
          </cell>
          <cell r="G1519">
            <v>15475.603499999999</v>
          </cell>
          <cell r="H1519" t="str">
            <v>04081</v>
          </cell>
          <cell r="I1519">
            <v>37303</v>
          </cell>
          <cell r="J1519">
            <v>15482.799999999994</v>
          </cell>
        </row>
        <row r="1520">
          <cell r="D1520" t="str">
            <v>04081#17.02.2002</v>
          </cell>
          <cell r="E1520">
            <v>1.6</v>
          </cell>
          <cell r="F1520">
            <v>1</v>
          </cell>
          <cell r="G1520">
            <v>15494.0039</v>
          </cell>
          <cell r="H1520" t="str">
            <v>04081</v>
          </cell>
          <cell r="I1520">
            <v>37304</v>
          </cell>
          <cell r="J1520">
            <v>15501.199999999993</v>
          </cell>
        </row>
        <row r="1521">
          <cell r="D1521" t="str">
            <v>04081#18.02.2002</v>
          </cell>
          <cell r="E1521">
            <v>1.7</v>
          </cell>
          <cell r="F1521">
            <v>1</v>
          </cell>
          <cell r="G1521">
            <v>15512.3037</v>
          </cell>
          <cell r="H1521" t="str">
            <v>04081</v>
          </cell>
          <cell r="I1521">
            <v>37305</v>
          </cell>
          <cell r="J1521">
            <v>15519.499999999993</v>
          </cell>
        </row>
        <row r="1522">
          <cell r="D1522" t="str">
            <v>04081#19.02.2002</v>
          </cell>
          <cell r="E1522">
            <v>2.8</v>
          </cell>
          <cell r="F1522">
            <v>1</v>
          </cell>
          <cell r="G1522">
            <v>15529.5039</v>
          </cell>
          <cell r="H1522" t="str">
            <v>04081</v>
          </cell>
          <cell r="I1522">
            <v>37306</v>
          </cell>
          <cell r="J1522">
            <v>15536.699999999993</v>
          </cell>
        </row>
        <row r="1523">
          <cell r="D1523" t="str">
            <v>04081#20.02.2002</v>
          </cell>
          <cell r="E1523">
            <v>4.7</v>
          </cell>
          <cell r="F1523">
            <v>1</v>
          </cell>
          <cell r="G1523">
            <v>15544.8037</v>
          </cell>
          <cell r="H1523" t="str">
            <v>04081</v>
          </cell>
          <cell r="I1523">
            <v>37307</v>
          </cell>
          <cell r="J1523">
            <v>15551.999999999993</v>
          </cell>
        </row>
        <row r="1524">
          <cell r="D1524" t="str">
            <v>04081#21.02.2002</v>
          </cell>
          <cell r="E1524">
            <v>0.1</v>
          </cell>
          <cell r="F1524">
            <v>1</v>
          </cell>
          <cell r="G1524">
            <v>15564.704100000001</v>
          </cell>
          <cell r="H1524" t="str">
            <v>04081</v>
          </cell>
          <cell r="I1524">
            <v>37308</v>
          </cell>
          <cell r="J1524">
            <v>15571.899999999992</v>
          </cell>
        </row>
        <row r="1525">
          <cell r="D1525" t="str">
            <v>04081#22.02.2002</v>
          </cell>
          <cell r="E1525">
            <v>-0.4</v>
          </cell>
          <cell r="F1525">
            <v>1</v>
          </cell>
          <cell r="G1525">
            <v>15585.104499999999</v>
          </cell>
          <cell r="H1525" t="str">
            <v>04081</v>
          </cell>
          <cell r="I1525">
            <v>37309</v>
          </cell>
          <cell r="J1525">
            <v>15592.299999999992</v>
          </cell>
        </row>
        <row r="1526">
          <cell r="D1526" t="str">
            <v>04081#23.02.2002</v>
          </cell>
          <cell r="E1526">
            <v>3.8</v>
          </cell>
          <cell r="F1526">
            <v>1</v>
          </cell>
          <cell r="G1526">
            <v>15601.304700000001</v>
          </cell>
          <cell r="H1526" t="str">
            <v>04081</v>
          </cell>
          <cell r="I1526">
            <v>37310</v>
          </cell>
          <cell r="J1526">
            <v>15608.499999999993</v>
          </cell>
        </row>
        <row r="1527">
          <cell r="D1527" t="str">
            <v>04081#24.02.2002</v>
          </cell>
          <cell r="E1527">
            <v>0.9</v>
          </cell>
          <cell r="F1527">
            <v>1</v>
          </cell>
          <cell r="G1527">
            <v>15620.4043</v>
          </cell>
          <cell r="H1527" t="str">
            <v>04081</v>
          </cell>
          <cell r="I1527">
            <v>37311</v>
          </cell>
          <cell r="J1527">
            <v>15627.599999999993</v>
          </cell>
        </row>
        <row r="1528">
          <cell r="D1528" t="str">
            <v>04081#25.02.2002</v>
          </cell>
          <cell r="E1528">
            <v>4.3</v>
          </cell>
          <cell r="F1528">
            <v>1</v>
          </cell>
          <cell r="G1528">
            <v>15636.104499999999</v>
          </cell>
          <cell r="H1528" t="str">
            <v>04081</v>
          </cell>
          <cell r="I1528">
            <v>37312</v>
          </cell>
          <cell r="J1528">
            <v>15643.299999999994</v>
          </cell>
        </row>
        <row r="1529">
          <cell r="D1529" t="str">
            <v>04081#26.02.2002</v>
          </cell>
          <cell r="E1529">
            <v>9.1999999999999993</v>
          </cell>
          <cell r="F1529">
            <v>1</v>
          </cell>
          <cell r="G1529">
            <v>15646.9043</v>
          </cell>
          <cell r="H1529" t="str">
            <v>04081</v>
          </cell>
          <cell r="I1529">
            <v>37313</v>
          </cell>
          <cell r="J1529">
            <v>15654.099999999993</v>
          </cell>
        </row>
        <row r="1530">
          <cell r="D1530" t="str">
            <v>04081#27.02.2002</v>
          </cell>
          <cell r="E1530">
            <v>7.6</v>
          </cell>
          <cell r="F1530">
            <v>1</v>
          </cell>
          <cell r="G1530">
            <v>15659.304700000001</v>
          </cell>
          <cell r="H1530" t="str">
            <v>04081</v>
          </cell>
          <cell r="I1530">
            <v>37314</v>
          </cell>
          <cell r="J1530">
            <v>15666.499999999993</v>
          </cell>
        </row>
        <row r="1531">
          <cell r="D1531" t="str">
            <v>04081#28.02.2002</v>
          </cell>
          <cell r="E1531">
            <v>4.5999999999999996</v>
          </cell>
          <cell r="F1531">
            <v>1</v>
          </cell>
          <cell r="G1531">
            <v>15674.705099999999</v>
          </cell>
          <cell r="H1531" t="str">
            <v>04081</v>
          </cell>
          <cell r="I1531">
            <v>37315</v>
          </cell>
          <cell r="J1531">
            <v>15681.899999999992</v>
          </cell>
        </row>
        <row r="1532">
          <cell r="D1532" t="str">
            <v>04081#01.03.2002</v>
          </cell>
          <cell r="E1532">
            <v>4.3</v>
          </cell>
          <cell r="F1532">
            <v>1</v>
          </cell>
          <cell r="G1532">
            <v>15690.4053</v>
          </cell>
          <cell r="H1532" t="str">
            <v>04081</v>
          </cell>
          <cell r="I1532">
            <v>37316</v>
          </cell>
          <cell r="J1532">
            <v>15697.599999999993</v>
          </cell>
        </row>
        <row r="1533">
          <cell r="D1533" t="str">
            <v>04081#02.03.2002</v>
          </cell>
          <cell r="E1533">
            <v>1.6</v>
          </cell>
          <cell r="F1533">
            <v>1</v>
          </cell>
          <cell r="G1533">
            <v>15708.805700000001</v>
          </cell>
          <cell r="H1533" t="str">
            <v>04081</v>
          </cell>
          <cell r="I1533">
            <v>37317</v>
          </cell>
          <cell r="J1533">
            <v>15715.999999999993</v>
          </cell>
        </row>
        <row r="1534">
          <cell r="D1534" t="str">
            <v>04081#03.03.2002</v>
          </cell>
          <cell r="E1534">
            <v>0.4</v>
          </cell>
          <cell r="F1534">
            <v>1</v>
          </cell>
          <cell r="G1534">
            <v>15728.4053</v>
          </cell>
          <cell r="H1534" t="str">
            <v>04081</v>
          </cell>
          <cell r="I1534">
            <v>37318</v>
          </cell>
          <cell r="J1534">
            <v>15735.599999999993</v>
          </cell>
        </row>
        <row r="1535">
          <cell r="D1535" t="str">
            <v>04081#04.03.2002</v>
          </cell>
          <cell r="E1535">
            <v>2.5</v>
          </cell>
          <cell r="F1535">
            <v>1</v>
          </cell>
          <cell r="G1535">
            <v>15745.9053</v>
          </cell>
          <cell r="H1535" t="str">
            <v>04081</v>
          </cell>
          <cell r="I1535">
            <v>37319</v>
          </cell>
          <cell r="J1535">
            <v>15753.099999999993</v>
          </cell>
        </row>
        <row r="1536">
          <cell r="D1536" t="str">
            <v>04081#05.03.2002</v>
          </cell>
          <cell r="E1536">
            <v>2.6</v>
          </cell>
          <cell r="F1536">
            <v>1</v>
          </cell>
          <cell r="G1536">
            <v>15763.305700000001</v>
          </cell>
          <cell r="H1536" t="str">
            <v>04081</v>
          </cell>
          <cell r="I1536">
            <v>37320</v>
          </cell>
          <cell r="J1536">
            <v>15770.499999999993</v>
          </cell>
        </row>
        <row r="1537">
          <cell r="D1537" t="str">
            <v>04081#06.03.2002</v>
          </cell>
          <cell r="E1537">
            <v>4.4000000000000004</v>
          </cell>
          <cell r="F1537">
            <v>1</v>
          </cell>
          <cell r="G1537">
            <v>15778.9053</v>
          </cell>
          <cell r="H1537" t="str">
            <v>04081</v>
          </cell>
          <cell r="I1537">
            <v>37321</v>
          </cell>
          <cell r="J1537">
            <v>15786.099999999993</v>
          </cell>
        </row>
        <row r="1538">
          <cell r="D1538" t="str">
            <v>04081#07.03.2002</v>
          </cell>
          <cell r="E1538">
            <v>7.9</v>
          </cell>
          <cell r="F1538">
            <v>1</v>
          </cell>
          <cell r="G1538">
            <v>15791.0049</v>
          </cell>
          <cell r="H1538" t="str">
            <v>04081</v>
          </cell>
          <cell r="I1538">
            <v>37322</v>
          </cell>
          <cell r="J1538">
            <v>15798.199999999993</v>
          </cell>
        </row>
        <row r="1539">
          <cell r="D1539" t="str">
            <v>04081#08.03.2002</v>
          </cell>
          <cell r="E1539">
            <v>5.3</v>
          </cell>
          <cell r="F1539">
            <v>1</v>
          </cell>
          <cell r="G1539">
            <v>15805.705099999999</v>
          </cell>
          <cell r="H1539" t="str">
            <v>04081</v>
          </cell>
          <cell r="I1539">
            <v>37323</v>
          </cell>
          <cell r="J1539">
            <v>15812.899999999994</v>
          </cell>
        </row>
        <row r="1540">
          <cell r="D1540" t="str">
            <v>04081#09.03.2002</v>
          </cell>
          <cell r="E1540">
            <v>5.3</v>
          </cell>
          <cell r="F1540">
            <v>1</v>
          </cell>
          <cell r="G1540">
            <v>15820.4053</v>
          </cell>
          <cell r="H1540" t="str">
            <v>04081</v>
          </cell>
          <cell r="I1540">
            <v>37324</v>
          </cell>
          <cell r="J1540">
            <v>15827.599999999995</v>
          </cell>
        </row>
        <row r="1541">
          <cell r="D1541" t="str">
            <v>04081#10.03.2002</v>
          </cell>
          <cell r="E1541">
            <v>5.7</v>
          </cell>
          <cell r="F1541">
            <v>1</v>
          </cell>
          <cell r="G1541">
            <v>15834.705099999999</v>
          </cell>
          <cell r="H1541" t="str">
            <v>04081</v>
          </cell>
          <cell r="I1541">
            <v>37325</v>
          </cell>
          <cell r="J1541">
            <v>15841.899999999994</v>
          </cell>
        </row>
        <row r="1542">
          <cell r="D1542" t="str">
            <v>04081#11.03.2002</v>
          </cell>
          <cell r="E1542">
            <v>7.2</v>
          </cell>
          <cell r="F1542">
            <v>1</v>
          </cell>
          <cell r="G1542">
            <v>15847.5049</v>
          </cell>
          <cell r="H1542" t="str">
            <v>04081</v>
          </cell>
          <cell r="I1542">
            <v>37326</v>
          </cell>
          <cell r="J1542">
            <v>15854.699999999993</v>
          </cell>
        </row>
        <row r="1543">
          <cell r="D1543" t="str">
            <v>04081#12.03.2002</v>
          </cell>
          <cell r="E1543">
            <v>10.8</v>
          </cell>
          <cell r="F1543">
            <v>1</v>
          </cell>
          <cell r="G1543">
            <v>15856.705099999999</v>
          </cell>
          <cell r="H1543" t="str">
            <v>04081</v>
          </cell>
          <cell r="I1543">
            <v>37327</v>
          </cell>
          <cell r="J1543">
            <v>15863.899999999994</v>
          </cell>
        </row>
        <row r="1544">
          <cell r="D1544" t="str">
            <v>04081#13.03.2002</v>
          </cell>
          <cell r="E1544">
            <v>9.8000000000000007</v>
          </cell>
          <cell r="F1544">
            <v>1</v>
          </cell>
          <cell r="G1544">
            <v>15866.9053</v>
          </cell>
          <cell r="H1544" t="str">
            <v>04081</v>
          </cell>
          <cell r="I1544">
            <v>37328</v>
          </cell>
          <cell r="J1544">
            <v>15874.099999999995</v>
          </cell>
        </row>
        <row r="1545">
          <cell r="D1545" t="str">
            <v>04081#14.03.2002</v>
          </cell>
          <cell r="E1545">
            <v>5.6</v>
          </cell>
          <cell r="F1545">
            <v>1</v>
          </cell>
          <cell r="G1545">
            <v>15881.305700000001</v>
          </cell>
          <cell r="H1545" t="str">
            <v>04081</v>
          </cell>
          <cell r="I1545">
            <v>37329</v>
          </cell>
          <cell r="J1545">
            <v>15888.499999999995</v>
          </cell>
        </row>
        <row r="1546">
          <cell r="D1546" t="str">
            <v>04081#15.03.2002</v>
          </cell>
          <cell r="E1546">
            <v>5</v>
          </cell>
          <cell r="F1546">
            <v>1</v>
          </cell>
          <cell r="G1546">
            <v>15896.305700000001</v>
          </cell>
          <cell r="H1546" t="str">
            <v>04081</v>
          </cell>
          <cell r="I1546">
            <v>37330</v>
          </cell>
          <cell r="J1546">
            <v>15903.499999999995</v>
          </cell>
        </row>
        <row r="1547">
          <cell r="D1547" t="str">
            <v>04081#16.03.2002</v>
          </cell>
          <cell r="E1547">
            <v>6.6</v>
          </cell>
          <cell r="F1547">
            <v>1</v>
          </cell>
          <cell r="G1547">
            <v>15909.706099999999</v>
          </cell>
          <cell r="H1547" t="str">
            <v>04081</v>
          </cell>
          <cell r="I1547">
            <v>37331</v>
          </cell>
          <cell r="J1547">
            <v>15916.899999999994</v>
          </cell>
        </row>
        <row r="1548">
          <cell r="D1548" t="str">
            <v>04081#17.03.2002</v>
          </cell>
          <cell r="E1548">
            <v>8.6</v>
          </cell>
          <cell r="F1548">
            <v>1</v>
          </cell>
          <cell r="G1548">
            <v>15921.106400000001</v>
          </cell>
          <cell r="H1548" t="str">
            <v>04081</v>
          </cell>
          <cell r="I1548">
            <v>37332</v>
          </cell>
          <cell r="J1548">
            <v>15928.299999999994</v>
          </cell>
        </row>
        <row r="1549">
          <cell r="D1549" t="str">
            <v>04081#18.03.2002</v>
          </cell>
          <cell r="E1549">
            <v>11</v>
          </cell>
          <cell r="F1549">
            <v>1</v>
          </cell>
          <cell r="G1549">
            <v>15930.106400000001</v>
          </cell>
          <cell r="H1549" t="str">
            <v>04081</v>
          </cell>
          <cell r="I1549">
            <v>37333</v>
          </cell>
          <cell r="J1549">
            <v>15937.299999999994</v>
          </cell>
        </row>
        <row r="1550">
          <cell r="D1550" t="str">
            <v>04081#19.03.2002</v>
          </cell>
          <cell r="E1550">
            <v>7.8</v>
          </cell>
          <cell r="F1550">
            <v>1</v>
          </cell>
          <cell r="G1550">
            <v>15942.3066</v>
          </cell>
          <cell r="H1550" t="str">
            <v>04081</v>
          </cell>
          <cell r="I1550">
            <v>37334</v>
          </cell>
          <cell r="J1550">
            <v>15949.499999999995</v>
          </cell>
        </row>
        <row r="1551">
          <cell r="D1551" t="str">
            <v>04081#20.03.2002</v>
          </cell>
          <cell r="E1551">
            <v>9.5</v>
          </cell>
          <cell r="F1551">
            <v>1</v>
          </cell>
          <cell r="G1551">
            <v>15952.8066</v>
          </cell>
          <cell r="H1551" t="str">
            <v>04081</v>
          </cell>
          <cell r="I1551">
            <v>37335</v>
          </cell>
          <cell r="J1551">
            <v>15959.999999999995</v>
          </cell>
        </row>
        <row r="1552">
          <cell r="D1552" t="str">
            <v>04081#21.03.2002</v>
          </cell>
          <cell r="E1552">
            <v>10.7</v>
          </cell>
          <cell r="F1552">
            <v>1</v>
          </cell>
          <cell r="G1552">
            <v>15962.106400000001</v>
          </cell>
          <cell r="H1552" t="str">
            <v>04081</v>
          </cell>
          <cell r="I1552">
            <v>37336</v>
          </cell>
          <cell r="J1552">
            <v>15969.299999999994</v>
          </cell>
        </row>
        <row r="1553">
          <cell r="D1553" t="str">
            <v>04081#22.03.2002</v>
          </cell>
          <cell r="E1553">
            <v>6.5</v>
          </cell>
          <cell r="F1553">
            <v>1</v>
          </cell>
          <cell r="G1553">
            <v>15975.606400000001</v>
          </cell>
          <cell r="H1553" t="str">
            <v>04081</v>
          </cell>
          <cell r="I1553">
            <v>37337</v>
          </cell>
          <cell r="J1553">
            <v>15982.799999999994</v>
          </cell>
        </row>
        <row r="1554">
          <cell r="D1554" t="str">
            <v>04081#23.03.2002</v>
          </cell>
          <cell r="E1554">
            <v>2.8</v>
          </cell>
          <cell r="F1554">
            <v>1</v>
          </cell>
          <cell r="G1554">
            <v>15992.8066</v>
          </cell>
          <cell r="H1554" t="str">
            <v>04081</v>
          </cell>
          <cell r="I1554">
            <v>37338</v>
          </cell>
          <cell r="J1554">
            <v>15999.999999999995</v>
          </cell>
        </row>
        <row r="1555">
          <cell r="D1555" t="str">
            <v>04081#24.03.2002</v>
          </cell>
          <cell r="E1555">
            <v>1.5</v>
          </cell>
          <cell r="F1555">
            <v>1</v>
          </cell>
          <cell r="G1555">
            <v>16011.3066</v>
          </cell>
          <cell r="H1555" t="str">
            <v>04081</v>
          </cell>
          <cell r="I1555">
            <v>37339</v>
          </cell>
          <cell r="J1555">
            <v>16018.499999999995</v>
          </cell>
        </row>
        <row r="1556">
          <cell r="D1556" t="str">
            <v>04081#25.03.2002</v>
          </cell>
          <cell r="E1556">
            <v>1.3</v>
          </cell>
          <cell r="F1556">
            <v>1</v>
          </cell>
          <cell r="G1556">
            <v>16030.006799999999</v>
          </cell>
          <cell r="H1556" t="str">
            <v>04081</v>
          </cell>
          <cell r="I1556">
            <v>37340</v>
          </cell>
          <cell r="J1556">
            <v>16037.199999999995</v>
          </cell>
        </row>
        <row r="1557">
          <cell r="D1557" t="str">
            <v>04081#26.03.2002</v>
          </cell>
          <cell r="E1557">
            <v>0.5</v>
          </cell>
          <cell r="F1557">
            <v>1</v>
          </cell>
          <cell r="G1557">
            <v>16049.506799999999</v>
          </cell>
          <cell r="H1557" t="str">
            <v>04081</v>
          </cell>
          <cell r="I1557">
            <v>37341</v>
          </cell>
          <cell r="J1557">
            <v>16056.699999999995</v>
          </cell>
        </row>
        <row r="1558">
          <cell r="D1558" t="str">
            <v>04081#27.03.2002</v>
          </cell>
          <cell r="E1558">
            <v>2.1</v>
          </cell>
          <cell r="F1558">
            <v>1</v>
          </cell>
          <cell r="G1558">
            <v>16067.4072</v>
          </cell>
          <cell r="H1558" t="str">
            <v>04081</v>
          </cell>
          <cell r="I1558">
            <v>37342</v>
          </cell>
          <cell r="J1558">
            <v>16074.599999999995</v>
          </cell>
        </row>
        <row r="1559">
          <cell r="D1559" t="str">
            <v>04081#28.03.2002</v>
          </cell>
          <cell r="E1559">
            <v>4</v>
          </cell>
          <cell r="F1559">
            <v>1</v>
          </cell>
          <cell r="G1559">
            <v>16083.4072</v>
          </cell>
          <cell r="H1559" t="str">
            <v>04081</v>
          </cell>
          <cell r="I1559">
            <v>37343</v>
          </cell>
          <cell r="J1559">
            <v>16090.599999999995</v>
          </cell>
        </row>
        <row r="1560">
          <cell r="D1560" t="str">
            <v>04081#29.03.2002</v>
          </cell>
          <cell r="E1560">
            <v>8</v>
          </cell>
          <cell r="F1560">
            <v>1</v>
          </cell>
          <cell r="G1560">
            <v>16095.4072</v>
          </cell>
          <cell r="H1560" t="str">
            <v>04081</v>
          </cell>
          <cell r="I1560">
            <v>37344</v>
          </cell>
          <cell r="J1560">
            <v>16102.599999999995</v>
          </cell>
        </row>
        <row r="1561">
          <cell r="D1561" t="str">
            <v>04081#30.03.2002</v>
          </cell>
          <cell r="E1561">
            <v>8.1</v>
          </cell>
          <cell r="F1561">
            <v>1</v>
          </cell>
          <cell r="G1561">
            <v>16107.3076</v>
          </cell>
          <cell r="H1561" t="str">
            <v>04081</v>
          </cell>
          <cell r="I1561">
            <v>37345</v>
          </cell>
          <cell r="J1561">
            <v>16114.499999999995</v>
          </cell>
        </row>
        <row r="1562">
          <cell r="D1562" t="str">
            <v>04081#31.03.2002</v>
          </cell>
          <cell r="E1562">
            <v>8.1</v>
          </cell>
          <cell r="F1562">
            <v>1</v>
          </cell>
          <cell r="G1562">
            <v>16119.208000000001</v>
          </cell>
          <cell r="H1562" t="str">
            <v>04081</v>
          </cell>
          <cell r="I1562">
            <v>37346</v>
          </cell>
          <cell r="J1562">
            <v>16126.399999999994</v>
          </cell>
        </row>
        <row r="1563">
          <cell r="D1563" t="str">
            <v>04081#01.04.2002</v>
          </cell>
          <cell r="E1563">
            <v>8.6</v>
          </cell>
          <cell r="F1563">
            <v>1</v>
          </cell>
          <cell r="G1563">
            <v>16130.608399999999</v>
          </cell>
          <cell r="H1563" t="str">
            <v>04081</v>
          </cell>
          <cell r="I1563">
            <v>37347</v>
          </cell>
          <cell r="J1563">
            <v>16137.799999999994</v>
          </cell>
        </row>
        <row r="1564">
          <cell r="D1564" t="str">
            <v>04081#02.04.2002</v>
          </cell>
          <cell r="E1564">
            <v>10.4</v>
          </cell>
          <cell r="F1564">
            <v>1</v>
          </cell>
          <cell r="G1564">
            <v>16140.208000000001</v>
          </cell>
          <cell r="H1564" t="str">
            <v>04081</v>
          </cell>
          <cell r="I1564">
            <v>37348</v>
          </cell>
          <cell r="J1564">
            <v>16147.399999999994</v>
          </cell>
        </row>
        <row r="1565">
          <cell r="D1565" t="str">
            <v>04081#03.04.2002</v>
          </cell>
          <cell r="E1565">
            <v>12.4</v>
          </cell>
          <cell r="F1565">
            <v>1</v>
          </cell>
          <cell r="G1565">
            <v>16147.8076</v>
          </cell>
          <cell r="H1565" t="str">
            <v>04081</v>
          </cell>
          <cell r="I1565">
            <v>37349</v>
          </cell>
          <cell r="J1565">
            <v>16154.999999999995</v>
          </cell>
        </row>
        <row r="1566">
          <cell r="D1566" t="str">
            <v>04081#04.04.2002</v>
          </cell>
          <cell r="E1566">
            <v>10.1</v>
          </cell>
          <cell r="F1566">
            <v>1</v>
          </cell>
          <cell r="G1566">
            <v>16157.708000000001</v>
          </cell>
          <cell r="H1566" t="str">
            <v>04081</v>
          </cell>
          <cell r="I1566">
            <v>37350</v>
          </cell>
          <cell r="J1566">
            <v>16164.899999999994</v>
          </cell>
        </row>
        <row r="1567">
          <cell r="D1567" t="str">
            <v>04081#05.04.2002</v>
          </cell>
          <cell r="E1567">
            <v>6.1</v>
          </cell>
          <cell r="F1567">
            <v>1</v>
          </cell>
          <cell r="G1567">
            <v>16171.608399999999</v>
          </cell>
          <cell r="H1567" t="str">
            <v>04081</v>
          </cell>
          <cell r="I1567">
            <v>37351</v>
          </cell>
          <cell r="J1567">
            <v>16178.799999999994</v>
          </cell>
        </row>
        <row r="1568">
          <cell r="D1568" t="str">
            <v>04081#06.04.2002</v>
          </cell>
          <cell r="E1568">
            <v>1.8</v>
          </cell>
          <cell r="F1568">
            <v>1</v>
          </cell>
          <cell r="G1568">
            <v>16189.8086</v>
          </cell>
          <cell r="H1568" t="str">
            <v>04081</v>
          </cell>
          <cell r="I1568">
            <v>37352</v>
          </cell>
          <cell r="J1568">
            <v>16196.999999999995</v>
          </cell>
        </row>
        <row r="1569">
          <cell r="D1569" t="str">
            <v>04081#07.04.2002</v>
          </cell>
          <cell r="E1569">
            <v>3.2</v>
          </cell>
          <cell r="F1569">
            <v>1</v>
          </cell>
          <cell r="G1569">
            <v>16206.608399999999</v>
          </cell>
          <cell r="H1569" t="str">
            <v>04081</v>
          </cell>
          <cell r="I1569">
            <v>37353</v>
          </cell>
          <cell r="J1569">
            <v>16213.799999999994</v>
          </cell>
        </row>
        <row r="1570">
          <cell r="D1570" t="str">
            <v>04081#08.04.2002</v>
          </cell>
          <cell r="E1570">
            <v>4.5999999999999996</v>
          </cell>
          <cell r="F1570">
            <v>1</v>
          </cell>
          <cell r="G1570">
            <v>16222.0088</v>
          </cell>
          <cell r="H1570" t="str">
            <v>04081</v>
          </cell>
          <cell r="I1570">
            <v>37354</v>
          </cell>
          <cell r="J1570">
            <v>16229.199999999993</v>
          </cell>
        </row>
        <row r="1571">
          <cell r="D1571" t="str">
            <v>04081#09.04.2002</v>
          </cell>
          <cell r="E1571">
            <v>6.6</v>
          </cell>
          <cell r="F1571">
            <v>1</v>
          </cell>
          <cell r="G1571">
            <v>16235.4092</v>
          </cell>
          <cell r="H1571" t="str">
            <v>04081</v>
          </cell>
          <cell r="I1571">
            <v>37355</v>
          </cell>
          <cell r="J1571">
            <v>16242.599999999993</v>
          </cell>
        </row>
        <row r="1572">
          <cell r="D1572" t="str">
            <v>04081#10.04.2002</v>
          </cell>
          <cell r="E1572">
            <v>6.5</v>
          </cell>
          <cell r="F1572">
            <v>1</v>
          </cell>
          <cell r="G1572">
            <v>16248.9092</v>
          </cell>
          <cell r="H1572" t="str">
            <v>04081</v>
          </cell>
          <cell r="I1572">
            <v>37356</v>
          </cell>
          <cell r="J1572">
            <v>16256.099999999993</v>
          </cell>
        </row>
        <row r="1573">
          <cell r="D1573" t="str">
            <v>04081#11.04.2002</v>
          </cell>
          <cell r="E1573">
            <v>8.3000000000000007</v>
          </cell>
          <cell r="F1573">
            <v>1</v>
          </cell>
          <cell r="G1573">
            <v>16260.609399999999</v>
          </cell>
          <cell r="H1573" t="str">
            <v>04081</v>
          </cell>
          <cell r="I1573">
            <v>37357</v>
          </cell>
          <cell r="J1573">
            <v>16267.799999999994</v>
          </cell>
        </row>
        <row r="1574">
          <cell r="D1574" t="str">
            <v>04081#12.04.2002</v>
          </cell>
          <cell r="E1574">
            <v>10.7</v>
          </cell>
          <cell r="F1574">
            <v>1</v>
          </cell>
          <cell r="G1574">
            <v>16269.9092</v>
          </cell>
          <cell r="H1574" t="str">
            <v>04081</v>
          </cell>
          <cell r="I1574">
            <v>37358</v>
          </cell>
          <cell r="J1574">
            <v>16277.099999999993</v>
          </cell>
        </row>
        <row r="1575">
          <cell r="D1575" t="str">
            <v>04081#13.04.2002</v>
          </cell>
          <cell r="E1575">
            <v>9.1</v>
          </cell>
          <cell r="F1575">
            <v>1</v>
          </cell>
          <cell r="G1575">
            <v>16280.809600000001</v>
          </cell>
          <cell r="H1575" t="str">
            <v>04081</v>
          </cell>
          <cell r="I1575">
            <v>37359</v>
          </cell>
          <cell r="J1575">
            <v>16287.999999999993</v>
          </cell>
        </row>
        <row r="1576">
          <cell r="D1576" t="str">
            <v>04081#14.04.2002</v>
          </cell>
          <cell r="E1576">
            <v>5.6</v>
          </cell>
          <cell r="F1576">
            <v>1</v>
          </cell>
          <cell r="G1576">
            <v>16295.21</v>
          </cell>
          <cell r="H1576" t="str">
            <v>04081</v>
          </cell>
          <cell r="I1576">
            <v>37360</v>
          </cell>
          <cell r="J1576">
            <v>16302.399999999992</v>
          </cell>
        </row>
        <row r="1577">
          <cell r="D1577" t="str">
            <v>04081#15.04.2002</v>
          </cell>
          <cell r="E1577">
            <v>4.9000000000000004</v>
          </cell>
          <cell r="F1577">
            <v>1</v>
          </cell>
          <cell r="G1577">
            <v>16310.309600000001</v>
          </cell>
          <cell r="H1577" t="str">
            <v>04081</v>
          </cell>
          <cell r="I1577">
            <v>37361</v>
          </cell>
          <cell r="J1577">
            <v>16317.499999999993</v>
          </cell>
        </row>
        <row r="1578">
          <cell r="D1578" t="str">
            <v>04081#16.04.2002</v>
          </cell>
          <cell r="E1578">
            <v>6</v>
          </cell>
          <cell r="F1578">
            <v>1</v>
          </cell>
          <cell r="G1578">
            <v>16324.309600000001</v>
          </cell>
          <cell r="H1578" t="str">
            <v>04081</v>
          </cell>
          <cell r="I1578">
            <v>37362</v>
          </cell>
          <cell r="J1578">
            <v>16331.499999999993</v>
          </cell>
        </row>
        <row r="1579">
          <cell r="D1579" t="str">
            <v>04081#17.04.2002</v>
          </cell>
          <cell r="E1579">
            <v>6.4</v>
          </cell>
          <cell r="F1579">
            <v>1</v>
          </cell>
          <cell r="G1579">
            <v>16337.9092</v>
          </cell>
          <cell r="H1579" t="str">
            <v>04081</v>
          </cell>
          <cell r="I1579">
            <v>37363</v>
          </cell>
          <cell r="J1579">
            <v>16345.099999999993</v>
          </cell>
        </row>
        <row r="1580">
          <cell r="D1580" t="str">
            <v>04081#18.04.2002</v>
          </cell>
          <cell r="E1580">
            <v>8.5</v>
          </cell>
          <cell r="F1580">
            <v>1</v>
          </cell>
          <cell r="G1580">
            <v>16349.4092</v>
          </cell>
          <cell r="H1580" t="str">
            <v>04081</v>
          </cell>
          <cell r="I1580">
            <v>37364</v>
          </cell>
          <cell r="J1580">
            <v>16356.599999999993</v>
          </cell>
        </row>
        <row r="1581">
          <cell r="D1581" t="str">
            <v>04081#19.04.2002</v>
          </cell>
          <cell r="E1581">
            <v>8.6999999999999993</v>
          </cell>
          <cell r="F1581">
            <v>1</v>
          </cell>
          <cell r="G1581">
            <v>16360.709000000001</v>
          </cell>
          <cell r="H1581" t="str">
            <v>04081</v>
          </cell>
          <cell r="I1581">
            <v>37365</v>
          </cell>
          <cell r="J1581">
            <v>16367.899999999992</v>
          </cell>
        </row>
        <row r="1582">
          <cell r="D1582" t="str">
            <v>04081#20.04.2002</v>
          </cell>
          <cell r="E1582">
            <v>8.1</v>
          </cell>
          <cell r="F1582">
            <v>1</v>
          </cell>
          <cell r="G1582">
            <v>16372.609399999999</v>
          </cell>
          <cell r="H1582" t="str">
            <v>04081</v>
          </cell>
          <cell r="I1582">
            <v>37366</v>
          </cell>
          <cell r="J1582">
            <v>16379.799999999992</v>
          </cell>
        </row>
        <row r="1583">
          <cell r="D1583" t="str">
            <v>04081#21.04.2002</v>
          </cell>
          <cell r="E1583">
            <v>11.1</v>
          </cell>
          <cell r="F1583">
            <v>1</v>
          </cell>
          <cell r="G1583">
            <v>16381.5098</v>
          </cell>
          <cell r="H1583" t="str">
            <v>04081</v>
          </cell>
          <cell r="I1583">
            <v>37367</v>
          </cell>
          <cell r="J1583">
            <v>16388.699999999993</v>
          </cell>
        </row>
        <row r="1584">
          <cell r="D1584" t="str">
            <v>04081#22.04.2002</v>
          </cell>
          <cell r="E1584">
            <v>9.9</v>
          </cell>
          <cell r="F1584">
            <v>1</v>
          </cell>
          <cell r="G1584">
            <v>16391.609400000001</v>
          </cell>
          <cell r="H1584" t="str">
            <v>04081</v>
          </cell>
          <cell r="I1584">
            <v>37368</v>
          </cell>
          <cell r="J1584">
            <v>16398.799999999992</v>
          </cell>
        </row>
        <row r="1585">
          <cell r="D1585" t="str">
            <v>04081#23.04.2002</v>
          </cell>
          <cell r="E1585">
            <v>12.4</v>
          </cell>
          <cell r="F1585">
            <v>1</v>
          </cell>
          <cell r="G1585">
            <v>16399.208999999999</v>
          </cell>
          <cell r="H1585" t="str">
            <v>04081</v>
          </cell>
          <cell r="I1585">
            <v>37369</v>
          </cell>
          <cell r="J1585">
            <v>16406.399999999991</v>
          </cell>
        </row>
        <row r="1586">
          <cell r="D1586" t="str">
            <v>04081#24.04.2002</v>
          </cell>
          <cell r="E1586">
            <v>10.8</v>
          </cell>
          <cell r="F1586">
            <v>1</v>
          </cell>
          <cell r="G1586">
            <v>16408.408200000002</v>
          </cell>
          <cell r="H1586" t="str">
            <v>04081</v>
          </cell>
          <cell r="I1586">
            <v>37370</v>
          </cell>
          <cell r="J1586">
            <v>16415.599999999991</v>
          </cell>
        </row>
        <row r="1587">
          <cell r="D1587" t="str">
            <v>04081#25.04.2002</v>
          </cell>
          <cell r="E1587">
            <v>12.5</v>
          </cell>
          <cell r="F1587">
            <v>1</v>
          </cell>
          <cell r="G1587">
            <v>16415.908200000002</v>
          </cell>
          <cell r="H1587" t="str">
            <v>04081</v>
          </cell>
          <cell r="I1587">
            <v>37371</v>
          </cell>
          <cell r="J1587">
            <v>16423.099999999991</v>
          </cell>
        </row>
        <row r="1588">
          <cell r="D1588" t="str">
            <v>04081#26.04.2002</v>
          </cell>
          <cell r="E1588">
            <v>12.1</v>
          </cell>
          <cell r="F1588">
            <v>1</v>
          </cell>
          <cell r="G1588">
            <v>16423.8086</v>
          </cell>
          <cell r="H1588" t="str">
            <v>04081</v>
          </cell>
          <cell r="I1588">
            <v>37372</v>
          </cell>
          <cell r="J1588">
            <v>16430.999999999993</v>
          </cell>
        </row>
        <row r="1589">
          <cell r="D1589" t="str">
            <v>04081#27.04.2002</v>
          </cell>
          <cell r="E1589">
            <v>8.3000000000000007</v>
          </cell>
          <cell r="F1589">
            <v>1</v>
          </cell>
          <cell r="G1589">
            <v>16435.507799999999</v>
          </cell>
          <cell r="H1589" t="str">
            <v>04081</v>
          </cell>
          <cell r="I1589">
            <v>37373</v>
          </cell>
          <cell r="J1589">
            <v>16442.699999999993</v>
          </cell>
        </row>
        <row r="1590">
          <cell r="D1590" t="str">
            <v>04081#28.04.2002</v>
          </cell>
          <cell r="E1590">
            <v>10.3</v>
          </cell>
          <cell r="F1590">
            <v>1</v>
          </cell>
          <cell r="G1590">
            <v>16445.206999999999</v>
          </cell>
          <cell r="H1590" t="str">
            <v>04081</v>
          </cell>
          <cell r="I1590">
            <v>37374</v>
          </cell>
          <cell r="J1590">
            <v>16452.399999999994</v>
          </cell>
        </row>
        <row r="1591">
          <cell r="D1591" t="str">
            <v>04081#29.04.2002</v>
          </cell>
          <cell r="E1591">
            <v>10.3</v>
          </cell>
          <cell r="F1591">
            <v>1</v>
          </cell>
          <cell r="G1591">
            <v>16454.906200000001</v>
          </cell>
          <cell r="H1591" t="str">
            <v>04081</v>
          </cell>
          <cell r="I1591">
            <v>37375</v>
          </cell>
          <cell r="J1591">
            <v>16462.099999999995</v>
          </cell>
        </row>
        <row r="1592">
          <cell r="D1592" t="str">
            <v>04081#30.04.2002</v>
          </cell>
          <cell r="E1592">
            <v>11.7</v>
          </cell>
          <cell r="F1592">
            <v>1</v>
          </cell>
          <cell r="G1592">
            <v>16463.206999999999</v>
          </cell>
          <cell r="H1592" t="str">
            <v>04081</v>
          </cell>
          <cell r="I1592">
            <v>37376</v>
          </cell>
          <cell r="J1592">
            <v>16470.399999999994</v>
          </cell>
        </row>
        <row r="1593">
          <cell r="D1593" t="str">
            <v>04081#01.05.2002</v>
          </cell>
          <cell r="E1593">
            <v>12.6</v>
          </cell>
          <cell r="F1593">
            <v>1</v>
          </cell>
          <cell r="G1593">
            <v>16470.607400000001</v>
          </cell>
          <cell r="H1593" t="str">
            <v>04081</v>
          </cell>
          <cell r="I1593">
            <v>37377</v>
          </cell>
          <cell r="J1593">
            <v>16477.799999999996</v>
          </cell>
        </row>
        <row r="1594">
          <cell r="D1594" t="str">
            <v>04081#02.05.2002</v>
          </cell>
          <cell r="E1594">
            <v>11.6</v>
          </cell>
          <cell r="F1594">
            <v>1</v>
          </cell>
          <cell r="G1594">
            <v>16479.007799999999</v>
          </cell>
          <cell r="H1594" t="str">
            <v>04081</v>
          </cell>
          <cell r="I1594">
            <v>37378</v>
          </cell>
          <cell r="J1594">
            <v>16486.199999999997</v>
          </cell>
        </row>
        <row r="1595">
          <cell r="D1595" t="str">
            <v>04081#03.05.2002</v>
          </cell>
          <cell r="E1595">
            <v>12.5</v>
          </cell>
          <cell r="F1595">
            <v>1</v>
          </cell>
          <cell r="G1595">
            <v>16486.507799999999</v>
          </cell>
          <cell r="H1595" t="str">
            <v>04081</v>
          </cell>
          <cell r="I1595">
            <v>37379</v>
          </cell>
          <cell r="J1595">
            <v>16493.699999999997</v>
          </cell>
        </row>
        <row r="1596">
          <cell r="D1596" t="str">
            <v>04081#04.05.2002</v>
          </cell>
          <cell r="E1596">
            <v>9.6999999999999993</v>
          </cell>
          <cell r="F1596">
            <v>1</v>
          </cell>
          <cell r="G1596">
            <v>16496.8086</v>
          </cell>
          <cell r="H1596" t="str">
            <v>04081</v>
          </cell>
          <cell r="I1596">
            <v>37380</v>
          </cell>
          <cell r="J1596">
            <v>16503.999999999996</v>
          </cell>
        </row>
        <row r="1597">
          <cell r="D1597" t="str">
            <v>04081#05.05.2002</v>
          </cell>
          <cell r="E1597">
            <v>9</v>
          </cell>
          <cell r="F1597">
            <v>1</v>
          </cell>
          <cell r="G1597">
            <v>16507.8086</v>
          </cell>
          <cell r="H1597" t="str">
            <v>04081</v>
          </cell>
          <cell r="I1597">
            <v>37381</v>
          </cell>
          <cell r="J1597">
            <v>16514.999999999996</v>
          </cell>
        </row>
        <row r="1598">
          <cell r="D1598" t="str">
            <v>04081#06.05.2002</v>
          </cell>
          <cell r="E1598">
            <v>8</v>
          </cell>
          <cell r="F1598">
            <v>1</v>
          </cell>
          <cell r="G1598">
            <v>16519.8086</v>
          </cell>
          <cell r="H1598" t="str">
            <v>04081</v>
          </cell>
          <cell r="I1598">
            <v>37382</v>
          </cell>
          <cell r="J1598">
            <v>16526.999999999996</v>
          </cell>
        </row>
        <row r="1599">
          <cell r="D1599" t="str">
            <v>04081#07.05.2002</v>
          </cell>
          <cell r="E1599">
            <v>12.8</v>
          </cell>
          <cell r="F1599">
            <v>1</v>
          </cell>
          <cell r="G1599">
            <v>16527.007799999999</v>
          </cell>
          <cell r="H1599" t="str">
            <v>04081</v>
          </cell>
          <cell r="I1599">
            <v>37383</v>
          </cell>
          <cell r="J1599">
            <v>16534.199999999997</v>
          </cell>
        </row>
        <row r="1600">
          <cell r="D1600" t="str">
            <v>04081#08.05.2002</v>
          </cell>
          <cell r="E1600">
            <v>16.899999999999999</v>
          </cell>
          <cell r="F1600">
            <v>0</v>
          </cell>
          <cell r="G1600">
            <v>16527.007799999999</v>
          </cell>
          <cell r="H1600" t="str">
            <v>04081</v>
          </cell>
          <cell r="I1600">
            <v>37384</v>
          </cell>
          <cell r="J1600">
            <v>16534.199999999997</v>
          </cell>
        </row>
        <row r="1601">
          <cell r="D1601" t="str">
            <v>04081#09.05.2002</v>
          </cell>
          <cell r="E1601">
            <v>19.899999999999999</v>
          </cell>
          <cell r="F1601">
            <v>0</v>
          </cell>
          <cell r="G1601">
            <v>16527.007799999999</v>
          </cell>
          <cell r="H1601" t="str">
            <v>04081</v>
          </cell>
          <cell r="I1601">
            <v>37385</v>
          </cell>
          <cell r="J1601">
            <v>16534.199999999997</v>
          </cell>
        </row>
        <row r="1602">
          <cell r="D1602" t="str">
            <v>04081#10.05.2002</v>
          </cell>
          <cell r="E1602">
            <v>15.6</v>
          </cell>
          <cell r="F1602">
            <v>0</v>
          </cell>
          <cell r="G1602">
            <v>16527.007799999999</v>
          </cell>
          <cell r="H1602" t="str">
            <v>04081</v>
          </cell>
          <cell r="I1602">
            <v>37386</v>
          </cell>
          <cell r="J1602">
            <v>16534.199999999997</v>
          </cell>
        </row>
        <row r="1603">
          <cell r="D1603" t="str">
            <v>04081#11.05.2002</v>
          </cell>
          <cell r="E1603">
            <v>15.2</v>
          </cell>
          <cell r="F1603">
            <v>0</v>
          </cell>
          <cell r="G1603">
            <v>16527.007799999999</v>
          </cell>
          <cell r="H1603" t="str">
            <v>04081</v>
          </cell>
          <cell r="I1603">
            <v>37387</v>
          </cell>
          <cell r="J1603">
            <v>16534.199999999997</v>
          </cell>
        </row>
        <row r="1604">
          <cell r="D1604" t="str">
            <v>04081#12.05.2002</v>
          </cell>
          <cell r="E1604">
            <v>13.3</v>
          </cell>
          <cell r="F1604">
            <v>1</v>
          </cell>
          <cell r="G1604">
            <v>16533.706999999999</v>
          </cell>
          <cell r="H1604" t="str">
            <v>04081</v>
          </cell>
          <cell r="I1604">
            <v>37388</v>
          </cell>
          <cell r="J1604">
            <v>16540.899999999998</v>
          </cell>
        </row>
        <row r="1605">
          <cell r="D1605" t="str">
            <v>04081#13.05.2002</v>
          </cell>
          <cell r="E1605">
            <v>15.1</v>
          </cell>
          <cell r="F1605">
            <v>0</v>
          </cell>
          <cell r="G1605">
            <v>16533.706999999999</v>
          </cell>
          <cell r="H1605" t="str">
            <v>04081</v>
          </cell>
          <cell r="I1605">
            <v>37389</v>
          </cell>
          <cell r="J1605">
            <v>16540.899999999998</v>
          </cell>
        </row>
        <row r="1606">
          <cell r="D1606" t="str">
            <v>04081#14.05.2002</v>
          </cell>
          <cell r="E1606">
            <v>14.2</v>
          </cell>
          <cell r="F1606">
            <v>1</v>
          </cell>
          <cell r="G1606">
            <v>16539.507799999999</v>
          </cell>
          <cell r="H1606" t="str">
            <v>04081</v>
          </cell>
          <cell r="I1606">
            <v>37390</v>
          </cell>
          <cell r="J1606">
            <v>16546.699999999997</v>
          </cell>
        </row>
        <row r="1607">
          <cell r="D1607" t="str">
            <v>04081#15.05.2002</v>
          </cell>
          <cell r="E1607">
            <v>14.3</v>
          </cell>
          <cell r="F1607">
            <v>1</v>
          </cell>
          <cell r="G1607">
            <v>16545.206999999999</v>
          </cell>
          <cell r="H1607" t="str">
            <v>04081</v>
          </cell>
          <cell r="I1607">
            <v>37391</v>
          </cell>
          <cell r="J1607">
            <v>16552.399999999998</v>
          </cell>
        </row>
        <row r="1608">
          <cell r="D1608" t="str">
            <v>04081#16.05.2002</v>
          </cell>
          <cell r="E1608">
            <v>16.600000000000001</v>
          </cell>
          <cell r="F1608">
            <v>0</v>
          </cell>
          <cell r="G1608">
            <v>16545.206999999999</v>
          </cell>
          <cell r="H1608" t="str">
            <v>04081</v>
          </cell>
          <cell r="I1608">
            <v>37392</v>
          </cell>
          <cell r="J1608">
            <v>16552.399999999998</v>
          </cell>
        </row>
        <row r="1609">
          <cell r="D1609" t="str">
            <v>04081#17.05.2002</v>
          </cell>
          <cell r="E1609">
            <v>19.600000000000001</v>
          </cell>
          <cell r="F1609">
            <v>0</v>
          </cell>
          <cell r="G1609">
            <v>16545.206999999999</v>
          </cell>
          <cell r="H1609" t="str">
            <v>04081</v>
          </cell>
          <cell r="I1609">
            <v>37393</v>
          </cell>
          <cell r="J1609">
            <v>16552.399999999998</v>
          </cell>
        </row>
        <row r="1610">
          <cell r="D1610" t="str">
            <v>04081#18.05.2002</v>
          </cell>
          <cell r="E1610">
            <v>18.899999999999999</v>
          </cell>
          <cell r="F1610">
            <v>0</v>
          </cell>
          <cell r="G1610">
            <v>16545.206999999999</v>
          </cell>
          <cell r="H1610" t="str">
            <v>04081</v>
          </cell>
          <cell r="I1610">
            <v>37394</v>
          </cell>
          <cell r="J1610">
            <v>16552.399999999998</v>
          </cell>
        </row>
        <row r="1611">
          <cell r="D1611" t="str">
            <v>04081#19.05.2002</v>
          </cell>
          <cell r="E1611">
            <v>13.1</v>
          </cell>
          <cell r="F1611">
            <v>1</v>
          </cell>
          <cell r="G1611">
            <v>16552.107400000001</v>
          </cell>
          <cell r="H1611" t="str">
            <v>04081</v>
          </cell>
          <cell r="I1611">
            <v>37395</v>
          </cell>
          <cell r="J1611">
            <v>16559.3</v>
          </cell>
        </row>
        <row r="1612">
          <cell r="D1612" t="str">
            <v>04081#20.05.2002</v>
          </cell>
          <cell r="E1612">
            <v>13.7</v>
          </cell>
          <cell r="F1612">
            <v>1</v>
          </cell>
          <cell r="G1612">
            <v>16558.408200000002</v>
          </cell>
          <cell r="H1612" t="str">
            <v>04081</v>
          </cell>
          <cell r="I1612">
            <v>37396</v>
          </cell>
          <cell r="J1612">
            <v>16565.599999999999</v>
          </cell>
        </row>
        <row r="1613">
          <cell r="D1613" t="str">
            <v>04081#21.05.2002</v>
          </cell>
          <cell r="E1613">
            <v>15.5</v>
          </cell>
          <cell r="F1613">
            <v>0</v>
          </cell>
          <cell r="G1613">
            <v>16558.408200000002</v>
          </cell>
          <cell r="H1613" t="str">
            <v>04081</v>
          </cell>
          <cell r="I1613">
            <v>37397</v>
          </cell>
          <cell r="J1613">
            <v>16565.599999999999</v>
          </cell>
        </row>
        <row r="1614">
          <cell r="D1614" t="str">
            <v>04081#22.05.2002</v>
          </cell>
          <cell r="E1614">
            <v>19.2</v>
          </cell>
          <cell r="F1614">
            <v>0</v>
          </cell>
          <cell r="G1614">
            <v>16558.408200000002</v>
          </cell>
          <cell r="H1614" t="str">
            <v>04081</v>
          </cell>
          <cell r="I1614">
            <v>37398</v>
          </cell>
          <cell r="J1614">
            <v>16565.599999999999</v>
          </cell>
        </row>
        <row r="1615">
          <cell r="D1615" t="str">
            <v>04081#23.05.2002</v>
          </cell>
          <cell r="E1615">
            <v>16.7</v>
          </cell>
          <cell r="F1615">
            <v>0</v>
          </cell>
          <cell r="G1615">
            <v>16558.408200000002</v>
          </cell>
          <cell r="H1615" t="str">
            <v>04081</v>
          </cell>
          <cell r="I1615">
            <v>37399</v>
          </cell>
          <cell r="J1615">
            <v>16565.599999999999</v>
          </cell>
        </row>
        <row r="1616">
          <cell r="D1616" t="str">
            <v>04081#24.05.2002</v>
          </cell>
          <cell r="E1616">
            <v>13.7</v>
          </cell>
          <cell r="F1616">
            <v>1</v>
          </cell>
          <cell r="G1616">
            <v>16564.708999999999</v>
          </cell>
          <cell r="H1616" t="str">
            <v>04081</v>
          </cell>
          <cell r="I1616">
            <v>37400</v>
          </cell>
          <cell r="J1616">
            <v>16571.899999999998</v>
          </cell>
        </row>
        <row r="1617">
          <cell r="D1617" t="str">
            <v>04081#25.05.2002</v>
          </cell>
          <cell r="E1617">
            <v>12.1</v>
          </cell>
          <cell r="F1617">
            <v>1</v>
          </cell>
          <cell r="G1617">
            <v>16572.609400000001</v>
          </cell>
          <cell r="H1617" t="str">
            <v>04081</v>
          </cell>
          <cell r="I1617">
            <v>37401</v>
          </cell>
          <cell r="J1617">
            <v>16579.8</v>
          </cell>
        </row>
        <row r="1618">
          <cell r="D1618" t="str">
            <v>04081#26.05.2002</v>
          </cell>
          <cell r="E1618">
            <v>12.5</v>
          </cell>
          <cell r="F1618">
            <v>1</v>
          </cell>
          <cell r="G1618">
            <v>16580.109400000001</v>
          </cell>
          <cell r="H1618" t="str">
            <v>04081</v>
          </cell>
          <cell r="I1618">
            <v>37402</v>
          </cell>
          <cell r="J1618">
            <v>16587.3</v>
          </cell>
        </row>
        <row r="1619">
          <cell r="D1619" t="str">
            <v>04081#27.05.2002</v>
          </cell>
          <cell r="E1619">
            <v>11.3</v>
          </cell>
          <cell r="F1619">
            <v>1</v>
          </cell>
          <cell r="G1619">
            <v>16588.8086</v>
          </cell>
          <cell r="H1619" t="str">
            <v>04081</v>
          </cell>
          <cell r="I1619">
            <v>37403</v>
          </cell>
          <cell r="J1619">
            <v>16596</v>
          </cell>
        </row>
        <row r="1620">
          <cell r="D1620" t="str">
            <v>04081#28.05.2002</v>
          </cell>
          <cell r="E1620">
            <v>12.9</v>
          </cell>
          <cell r="F1620">
            <v>1</v>
          </cell>
          <cell r="G1620">
            <v>16595.908200000002</v>
          </cell>
          <cell r="H1620" t="str">
            <v>04081</v>
          </cell>
          <cell r="I1620">
            <v>37404</v>
          </cell>
          <cell r="J1620">
            <v>16603.099999999999</v>
          </cell>
        </row>
        <row r="1621">
          <cell r="D1621" t="str">
            <v>04081#29.05.2002</v>
          </cell>
          <cell r="E1621">
            <v>13.2</v>
          </cell>
          <cell r="F1621">
            <v>1</v>
          </cell>
          <cell r="G1621">
            <v>16602.708999999999</v>
          </cell>
          <cell r="H1621" t="str">
            <v>04081</v>
          </cell>
          <cell r="I1621">
            <v>37405</v>
          </cell>
          <cell r="J1621">
            <v>16609.899999999998</v>
          </cell>
        </row>
        <row r="1622">
          <cell r="D1622" t="str">
            <v>04081#30.05.2002</v>
          </cell>
          <cell r="E1622">
            <v>13.1</v>
          </cell>
          <cell r="F1622">
            <v>1</v>
          </cell>
          <cell r="G1622">
            <v>16609.609400000001</v>
          </cell>
          <cell r="H1622" t="str">
            <v>04081</v>
          </cell>
          <cell r="I1622">
            <v>37406</v>
          </cell>
          <cell r="J1622">
            <v>16616.8</v>
          </cell>
        </row>
        <row r="1623">
          <cell r="D1623" t="str">
            <v>04081#31.05.2002</v>
          </cell>
          <cell r="E1623">
            <v>15</v>
          </cell>
          <cell r="F1623">
            <v>0</v>
          </cell>
          <cell r="G1623">
            <v>16609.609400000001</v>
          </cell>
          <cell r="H1623" t="str">
            <v>04081</v>
          </cell>
          <cell r="I1623">
            <v>37407</v>
          </cell>
          <cell r="J1623">
            <v>16621.8</v>
          </cell>
        </row>
        <row r="1624">
          <cell r="D1624" t="str">
            <v>04081#01.06.2002</v>
          </cell>
          <cell r="E1624">
            <v>14.7</v>
          </cell>
          <cell r="F1624">
            <v>1</v>
          </cell>
          <cell r="G1624">
            <v>16614.910199999998</v>
          </cell>
          <cell r="H1624" t="str">
            <v>04081</v>
          </cell>
          <cell r="I1624">
            <v>37408</v>
          </cell>
          <cell r="J1624">
            <v>16627.099999999999</v>
          </cell>
        </row>
        <row r="1625">
          <cell r="D1625" t="str">
            <v>04081#02.06.2002</v>
          </cell>
          <cell r="E1625">
            <v>15.1</v>
          </cell>
          <cell r="F1625">
            <v>0</v>
          </cell>
          <cell r="G1625">
            <v>16614.910199999998</v>
          </cell>
          <cell r="H1625" t="str">
            <v>04081</v>
          </cell>
          <cell r="I1625">
            <v>37409</v>
          </cell>
          <cell r="J1625">
            <v>16627.099999999999</v>
          </cell>
        </row>
        <row r="1626">
          <cell r="D1626" t="str">
            <v>04081#03.06.2002</v>
          </cell>
          <cell r="E1626">
            <v>16.7</v>
          </cell>
          <cell r="F1626">
            <v>0</v>
          </cell>
          <cell r="G1626">
            <v>16614.910199999998</v>
          </cell>
          <cell r="H1626" t="str">
            <v>04081</v>
          </cell>
          <cell r="I1626">
            <v>37410</v>
          </cell>
          <cell r="J1626">
            <v>16627.099999999999</v>
          </cell>
        </row>
        <row r="1627">
          <cell r="D1627" t="str">
            <v>04081#04.06.2002</v>
          </cell>
          <cell r="E1627">
            <v>18.3</v>
          </cell>
          <cell r="F1627">
            <v>0</v>
          </cell>
          <cell r="G1627">
            <v>16614.910199999998</v>
          </cell>
          <cell r="H1627" t="str">
            <v>04081</v>
          </cell>
          <cell r="I1627">
            <v>37411</v>
          </cell>
          <cell r="J1627">
            <v>16627.099999999999</v>
          </cell>
        </row>
        <row r="1628">
          <cell r="D1628" t="str">
            <v>04081#05.06.2002</v>
          </cell>
          <cell r="E1628">
            <v>18.899999999999999</v>
          </cell>
          <cell r="F1628">
            <v>0</v>
          </cell>
          <cell r="G1628">
            <v>16614.910199999998</v>
          </cell>
          <cell r="H1628" t="str">
            <v>04081</v>
          </cell>
          <cell r="I1628">
            <v>37412</v>
          </cell>
          <cell r="J1628">
            <v>16627.099999999999</v>
          </cell>
        </row>
        <row r="1629">
          <cell r="D1629" t="str">
            <v>04081#06.06.2002</v>
          </cell>
          <cell r="E1629">
            <v>15.4</v>
          </cell>
          <cell r="F1629">
            <v>0</v>
          </cell>
          <cell r="G1629">
            <v>16614.910199999998</v>
          </cell>
          <cell r="H1629" t="str">
            <v>04081</v>
          </cell>
          <cell r="I1629">
            <v>37413</v>
          </cell>
          <cell r="J1629">
            <v>16627.099999999999</v>
          </cell>
        </row>
        <row r="1630">
          <cell r="D1630" t="str">
            <v>04081#07.06.2002</v>
          </cell>
          <cell r="E1630">
            <v>15.4</v>
          </cell>
          <cell r="F1630">
            <v>0</v>
          </cell>
          <cell r="G1630">
            <v>16614.910199999998</v>
          </cell>
          <cell r="H1630" t="str">
            <v>04081</v>
          </cell>
          <cell r="I1630">
            <v>37414</v>
          </cell>
          <cell r="J1630">
            <v>16627.099999999999</v>
          </cell>
        </row>
        <row r="1631">
          <cell r="D1631" t="str">
            <v>04081#08.06.2002</v>
          </cell>
          <cell r="E1631">
            <v>16</v>
          </cell>
          <cell r="F1631">
            <v>0</v>
          </cell>
          <cell r="G1631">
            <v>16614.910199999998</v>
          </cell>
          <cell r="H1631" t="str">
            <v>04081</v>
          </cell>
          <cell r="I1631">
            <v>37415</v>
          </cell>
          <cell r="J1631">
            <v>16627.099999999999</v>
          </cell>
        </row>
        <row r="1632">
          <cell r="D1632" t="str">
            <v>04081#09.06.2002</v>
          </cell>
          <cell r="E1632">
            <v>15.9</v>
          </cell>
          <cell r="F1632">
            <v>0</v>
          </cell>
          <cell r="G1632">
            <v>16614.910199999998</v>
          </cell>
          <cell r="H1632" t="str">
            <v>04081</v>
          </cell>
          <cell r="I1632">
            <v>37416</v>
          </cell>
          <cell r="J1632">
            <v>16627.099999999999</v>
          </cell>
        </row>
        <row r="1633">
          <cell r="D1633" t="str">
            <v>04081#10.06.2002</v>
          </cell>
          <cell r="E1633">
            <v>13.9</v>
          </cell>
          <cell r="F1633">
            <v>1</v>
          </cell>
          <cell r="G1633">
            <v>16621.0098</v>
          </cell>
          <cell r="H1633" t="str">
            <v>04081</v>
          </cell>
          <cell r="I1633">
            <v>37417</v>
          </cell>
          <cell r="J1633">
            <v>16633.199999999997</v>
          </cell>
        </row>
        <row r="1634">
          <cell r="D1634" t="str">
            <v>04081#11.06.2002</v>
          </cell>
          <cell r="E1634">
            <v>14.3</v>
          </cell>
          <cell r="F1634">
            <v>1</v>
          </cell>
          <cell r="G1634">
            <v>16626.708999999999</v>
          </cell>
          <cell r="H1634" t="str">
            <v>04081</v>
          </cell>
          <cell r="I1634">
            <v>37418</v>
          </cell>
          <cell r="J1634">
            <v>16638.899999999998</v>
          </cell>
        </row>
        <row r="1635">
          <cell r="D1635" t="str">
            <v>04081#12.06.2002</v>
          </cell>
          <cell r="E1635">
            <v>17.2</v>
          </cell>
          <cell r="F1635">
            <v>0</v>
          </cell>
          <cell r="G1635">
            <v>16626.708999999999</v>
          </cell>
          <cell r="H1635" t="str">
            <v>04081</v>
          </cell>
          <cell r="I1635">
            <v>37419</v>
          </cell>
          <cell r="J1635">
            <v>16638.899999999998</v>
          </cell>
        </row>
        <row r="1636">
          <cell r="D1636" t="str">
            <v>04081#13.06.2002</v>
          </cell>
          <cell r="E1636">
            <v>19.399999999999999</v>
          </cell>
          <cell r="F1636">
            <v>0</v>
          </cell>
          <cell r="G1636">
            <v>16626.708999999999</v>
          </cell>
          <cell r="H1636" t="str">
            <v>04081</v>
          </cell>
          <cell r="I1636">
            <v>37420</v>
          </cell>
          <cell r="J1636">
            <v>16638.899999999998</v>
          </cell>
        </row>
        <row r="1637">
          <cell r="D1637" t="str">
            <v>04081#14.06.2002</v>
          </cell>
          <cell r="E1637">
            <v>19.5</v>
          </cell>
          <cell r="F1637">
            <v>0</v>
          </cell>
          <cell r="G1637">
            <v>16626.708999999999</v>
          </cell>
          <cell r="H1637" t="str">
            <v>04081</v>
          </cell>
          <cell r="I1637">
            <v>37421</v>
          </cell>
          <cell r="J1637">
            <v>16638.899999999998</v>
          </cell>
        </row>
        <row r="1638">
          <cell r="D1638" t="str">
            <v>04081#15.06.2002</v>
          </cell>
          <cell r="E1638">
            <v>20.2</v>
          </cell>
          <cell r="F1638">
            <v>0</v>
          </cell>
          <cell r="G1638">
            <v>16626.708999999999</v>
          </cell>
          <cell r="H1638" t="str">
            <v>04081</v>
          </cell>
          <cell r="I1638">
            <v>37422</v>
          </cell>
          <cell r="J1638">
            <v>16638.899999999998</v>
          </cell>
        </row>
        <row r="1639">
          <cell r="D1639" t="str">
            <v>04081#16.06.2002</v>
          </cell>
          <cell r="E1639">
            <v>20.3</v>
          </cell>
          <cell r="F1639">
            <v>0</v>
          </cell>
          <cell r="G1639">
            <v>16626.708999999999</v>
          </cell>
          <cell r="H1639" t="str">
            <v>04081</v>
          </cell>
          <cell r="I1639">
            <v>37423</v>
          </cell>
          <cell r="J1639">
            <v>16638.899999999998</v>
          </cell>
        </row>
        <row r="1640">
          <cell r="D1640" t="str">
            <v>04081#17.06.2002</v>
          </cell>
          <cell r="E1640">
            <v>22.7</v>
          </cell>
          <cell r="F1640">
            <v>0</v>
          </cell>
          <cell r="G1640">
            <v>16626.708999999999</v>
          </cell>
          <cell r="H1640" t="str">
            <v>04081</v>
          </cell>
          <cell r="I1640">
            <v>37424</v>
          </cell>
          <cell r="J1640">
            <v>16638.899999999998</v>
          </cell>
        </row>
        <row r="1641">
          <cell r="D1641" t="str">
            <v>04081#18.06.2002</v>
          </cell>
          <cell r="E1641">
            <v>27</v>
          </cell>
          <cell r="F1641">
            <v>0</v>
          </cell>
          <cell r="G1641">
            <v>16626.708999999999</v>
          </cell>
          <cell r="H1641" t="str">
            <v>04081</v>
          </cell>
          <cell r="I1641">
            <v>37425</v>
          </cell>
          <cell r="J1641">
            <v>16638.899999999998</v>
          </cell>
        </row>
        <row r="1642">
          <cell r="D1642" t="str">
            <v>04081#19.06.2002</v>
          </cell>
          <cell r="E1642">
            <v>25.6</v>
          </cell>
          <cell r="F1642">
            <v>0</v>
          </cell>
          <cell r="G1642">
            <v>16626.708999999999</v>
          </cell>
          <cell r="H1642" t="str">
            <v>04081</v>
          </cell>
          <cell r="I1642">
            <v>37426</v>
          </cell>
          <cell r="J1642">
            <v>16638.899999999998</v>
          </cell>
        </row>
        <row r="1643">
          <cell r="D1643" t="str">
            <v>04081#20.06.2002</v>
          </cell>
          <cell r="E1643">
            <v>24.1</v>
          </cell>
          <cell r="F1643">
            <v>0</v>
          </cell>
          <cell r="G1643">
            <v>16626.708999999999</v>
          </cell>
          <cell r="H1643" t="str">
            <v>04081</v>
          </cell>
          <cell r="I1643">
            <v>37427</v>
          </cell>
          <cell r="J1643">
            <v>16638.899999999998</v>
          </cell>
        </row>
        <row r="1644">
          <cell r="D1644" t="str">
            <v>04081#21.06.2002</v>
          </cell>
          <cell r="E1644">
            <v>21.4</v>
          </cell>
          <cell r="F1644">
            <v>0</v>
          </cell>
          <cell r="G1644">
            <v>16626.708999999999</v>
          </cell>
          <cell r="H1644" t="str">
            <v>04081</v>
          </cell>
          <cell r="I1644">
            <v>37428</v>
          </cell>
          <cell r="J1644">
            <v>16638.899999999998</v>
          </cell>
        </row>
        <row r="1645">
          <cell r="D1645" t="str">
            <v>04081#22.06.2002</v>
          </cell>
          <cell r="E1645">
            <v>22.2</v>
          </cell>
          <cell r="F1645">
            <v>0</v>
          </cell>
          <cell r="G1645">
            <v>16626.708999999999</v>
          </cell>
          <cell r="H1645" t="str">
            <v>04081</v>
          </cell>
          <cell r="I1645">
            <v>37429</v>
          </cell>
          <cell r="J1645">
            <v>16638.899999999998</v>
          </cell>
        </row>
        <row r="1646">
          <cell r="D1646" t="str">
            <v>04081#23.06.2002</v>
          </cell>
          <cell r="E1646">
            <v>22.6</v>
          </cell>
          <cell r="F1646">
            <v>0</v>
          </cell>
          <cell r="G1646">
            <v>16626.708999999999</v>
          </cell>
          <cell r="H1646" t="str">
            <v>04081</v>
          </cell>
          <cell r="I1646">
            <v>37430</v>
          </cell>
          <cell r="J1646">
            <v>16638.899999999998</v>
          </cell>
        </row>
        <row r="1647">
          <cell r="D1647" t="str">
            <v>04081#24.06.2002</v>
          </cell>
          <cell r="E1647">
            <v>18.8</v>
          </cell>
          <cell r="F1647">
            <v>0</v>
          </cell>
          <cell r="G1647">
            <v>16626.708999999999</v>
          </cell>
          <cell r="H1647" t="str">
            <v>04081</v>
          </cell>
          <cell r="I1647">
            <v>37431</v>
          </cell>
          <cell r="J1647">
            <v>16638.899999999998</v>
          </cell>
        </row>
        <row r="1648">
          <cell r="D1648" t="str">
            <v>04081#25.06.2002</v>
          </cell>
          <cell r="E1648">
            <v>17.399999999999999</v>
          </cell>
          <cell r="F1648">
            <v>0</v>
          </cell>
          <cell r="G1648">
            <v>16626.708999999999</v>
          </cell>
          <cell r="H1648" t="str">
            <v>04081</v>
          </cell>
          <cell r="I1648">
            <v>37432</v>
          </cell>
          <cell r="J1648">
            <v>16638.899999999998</v>
          </cell>
        </row>
        <row r="1649">
          <cell r="D1649" t="str">
            <v>04081#26.06.2002</v>
          </cell>
          <cell r="E1649">
            <v>18.899999999999999</v>
          </cell>
          <cell r="F1649">
            <v>0</v>
          </cell>
          <cell r="G1649">
            <v>16626.708999999999</v>
          </cell>
          <cell r="H1649" t="str">
            <v>04081</v>
          </cell>
          <cell r="I1649">
            <v>37433</v>
          </cell>
          <cell r="J1649">
            <v>16638.899999999998</v>
          </cell>
        </row>
        <row r="1650">
          <cell r="D1650" t="str">
            <v>04081#27.06.2002</v>
          </cell>
          <cell r="E1650">
            <v>19.899999999999999</v>
          </cell>
          <cell r="F1650">
            <v>0</v>
          </cell>
          <cell r="G1650">
            <v>16626.708999999999</v>
          </cell>
          <cell r="H1650" t="str">
            <v>04081</v>
          </cell>
          <cell r="I1650">
            <v>37434</v>
          </cell>
          <cell r="J1650">
            <v>16638.899999999998</v>
          </cell>
        </row>
        <row r="1651">
          <cell r="D1651" t="str">
            <v>04081#28.06.2002</v>
          </cell>
          <cell r="E1651">
            <v>15.3</v>
          </cell>
          <cell r="F1651">
            <v>0</v>
          </cell>
          <cell r="G1651">
            <v>16626.708999999999</v>
          </cell>
          <cell r="H1651" t="str">
            <v>04081</v>
          </cell>
          <cell r="I1651">
            <v>37435</v>
          </cell>
          <cell r="J1651">
            <v>16638.899999999998</v>
          </cell>
        </row>
        <row r="1652">
          <cell r="D1652" t="str">
            <v>04081#29.06.2002</v>
          </cell>
          <cell r="E1652">
            <v>13.3</v>
          </cell>
          <cell r="F1652">
            <v>1</v>
          </cell>
          <cell r="G1652">
            <v>16633.408200000002</v>
          </cell>
          <cell r="H1652" t="str">
            <v>04081</v>
          </cell>
          <cell r="I1652">
            <v>37436</v>
          </cell>
          <cell r="J1652">
            <v>16645.599999999999</v>
          </cell>
        </row>
        <row r="1653">
          <cell r="D1653" t="str">
            <v>04081#30.06.2002</v>
          </cell>
          <cell r="E1653">
            <v>15.9</v>
          </cell>
          <cell r="F1653">
            <v>0</v>
          </cell>
          <cell r="G1653">
            <v>16633.408200000002</v>
          </cell>
          <cell r="H1653" t="str">
            <v>04081</v>
          </cell>
          <cell r="I1653">
            <v>37437</v>
          </cell>
          <cell r="J1653">
            <v>16645.599999999999</v>
          </cell>
        </row>
        <row r="1654">
          <cell r="D1654" t="str">
            <v>04081#01.07.2002</v>
          </cell>
          <cell r="E1654">
            <v>19</v>
          </cell>
          <cell r="F1654">
            <v>0</v>
          </cell>
          <cell r="G1654">
            <v>16633.408200000002</v>
          </cell>
          <cell r="H1654" t="str">
            <v>04081</v>
          </cell>
          <cell r="I1654">
            <v>37438</v>
          </cell>
          <cell r="J1654">
            <v>16645.599999999999</v>
          </cell>
        </row>
        <row r="1655">
          <cell r="D1655" t="str">
            <v>04081#02.07.2002</v>
          </cell>
          <cell r="E1655">
            <v>15</v>
          </cell>
          <cell r="F1655">
            <v>0</v>
          </cell>
          <cell r="G1655">
            <v>16633.408200000002</v>
          </cell>
          <cell r="H1655" t="str">
            <v>04081</v>
          </cell>
          <cell r="I1655">
            <v>37439</v>
          </cell>
          <cell r="J1655">
            <v>16650.599999999999</v>
          </cell>
        </row>
        <row r="1656">
          <cell r="D1656" t="str">
            <v>04081#03.07.2002</v>
          </cell>
          <cell r="E1656">
            <v>19.600000000000001</v>
          </cell>
          <cell r="F1656">
            <v>0</v>
          </cell>
          <cell r="G1656">
            <v>16633.408200000002</v>
          </cell>
          <cell r="H1656" t="str">
            <v>04081</v>
          </cell>
          <cell r="I1656">
            <v>37440</v>
          </cell>
          <cell r="J1656">
            <v>16650.599999999999</v>
          </cell>
        </row>
        <row r="1657">
          <cell r="D1657" t="str">
            <v>04081#04.07.2002</v>
          </cell>
          <cell r="E1657">
            <v>14.7</v>
          </cell>
          <cell r="F1657">
            <v>1</v>
          </cell>
          <cell r="G1657">
            <v>16638.708999999999</v>
          </cell>
          <cell r="H1657" t="str">
            <v>04081</v>
          </cell>
          <cell r="I1657">
            <v>37441</v>
          </cell>
          <cell r="J1657">
            <v>16655.899999999998</v>
          </cell>
        </row>
        <row r="1658">
          <cell r="D1658" t="str">
            <v>04081#05.07.2002</v>
          </cell>
          <cell r="E1658">
            <v>16.899999999999999</v>
          </cell>
          <cell r="F1658">
            <v>0</v>
          </cell>
          <cell r="G1658">
            <v>16638.708999999999</v>
          </cell>
          <cell r="H1658" t="str">
            <v>04081</v>
          </cell>
          <cell r="I1658">
            <v>37442</v>
          </cell>
          <cell r="J1658">
            <v>16655.899999999998</v>
          </cell>
        </row>
        <row r="1659">
          <cell r="D1659" t="str">
            <v>04081#06.07.2002</v>
          </cell>
          <cell r="E1659">
            <v>15.9</v>
          </cell>
          <cell r="F1659">
            <v>0</v>
          </cell>
          <cell r="G1659">
            <v>16638.708999999999</v>
          </cell>
          <cell r="H1659" t="str">
            <v>04081</v>
          </cell>
          <cell r="I1659">
            <v>37443</v>
          </cell>
          <cell r="J1659">
            <v>16655.899999999998</v>
          </cell>
        </row>
        <row r="1660">
          <cell r="D1660" t="str">
            <v>04081#07.07.2002</v>
          </cell>
          <cell r="E1660">
            <v>17.600000000000001</v>
          </cell>
          <cell r="F1660">
            <v>0</v>
          </cell>
          <cell r="G1660">
            <v>16638.708999999999</v>
          </cell>
          <cell r="H1660" t="str">
            <v>04081</v>
          </cell>
          <cell r="I1660">
            <v>37444</v>
          </cell>
          <cell r="J1660">
            <v>16655.899999999998</v>
          </cell>
        </row>
        <row r="1661">
          <cell r="D1661" t="str">
            <v>04081#08.07.2002</v>
          </cell>
          <cell r="E1661">
            <v>21.8</v>
          </cell>
          <cell r="F1661">
            <v>0</v>
          </cell>
          <cell r="G1661">
            <v>16638.708999999999</v>
          </cell>
          <cell r="H1661" t="str">
            <v>04081</v>
          </cell>
          <cell r="I1661">
            <v>37445</v>
          </cell>
          <cell r="J1661">
            <v>16655.899999999998</v>
          </cell>
        </row>
        <row r="1662">
          <cell r="D1662" t="str">
            <v>04081#09.07.2002</v>
          </cell>
          <cell r="E1662">
            <v>24.3</v>
          </cell>
          <cell r="F1662">
            <v>0</v>
          </cell>
          <cell r="G1662">
            <v>16638.708999999999</v>
          </cell>
          <cell r="H1662" t="str">
            <v>04081</v>
          </cell>
          <cell r="I1662">
            <v>37446</v>
          </cell>
          <cell r="J1662">
            <v>16655.899999999998</v>
          </cell>
        </row>
        <row r="1663">
          <cell r="D1663" t="str">
            <v>04081#10.07.2002</v>
          </cell>
          <cell r="E1663">
            <v>18.8</v>
          </cell>
          <cell r="F1663">
            <v>0</v>
          </cell>
          <cell r="G1663">
            <v>16638.708999999999</v>
          </cell>
          <cell r="H1663" t="str">
            <v>04081</v>
          </cell>
          <cell r="I1663">
            <v>37447</v>
          </cell>
          <cell r="J1663">
            <v>16655.899999999998</v>
          </cell>
        </row>
        <row r="1664">
          <cell r="D1664" t="str">
            <v>04081#11.07.2002</v>
          </cell>
          <cell r="E1664">
            <v>16.3</v>
          </cell>
          <cell r="F1664">
            <v>0</v>
          </cell>
          <cell r="G1664">
            <v>16638.708999999999</v>
          </cell>
          <cell r="H1664" t="str">
            <v>04081</v>
          </cell>
          <cell r="I1664">
            <v>37448</v>
          </cell>
          <cell r="J1664">
            <v>16655.899999999998</v>
          </cell>
        </row>
        <row r="1665">
          <cell r="D1665" t="str">
            <v>04081#12.07.2002</v>
          </cell>
          <cell r="E1665">
            <v>19.8</v>
          </cell>
          <cell r="F1665">
            <v>0</v>
          </cell>
          <cell r="G1665">
            <v>16638.708999999999</v>
          </cell>
          <cell r="H1665" t="str">
            <v>04081</v>
          </cell>
          <cell r="I1665">
            <v>37449</v>
          </cell>
          <cell r="J1665">
            <v>16655.899999999998</v>
          </cell>
        </row>
        <row r="1666">
          <cell r="D1666" t="str">
            <v>04081#13.07.2002</v>
          </cell>
          <cell r="E1666">
            <v>17.8</v>
          </cell>
          <cell r="F1666">
            <v>0</v>
          </cell>
          <cell r="G1666">
            <v>16638.708999999999</v>
          </cell>
          <cell r="H1666" t="str">
            <v>04081</v>
          </cell>
          <cell r="I1666">
            <v>37450</v>
          </cell>
          <cell r="J1666">
            <v>16655.899999999998</v>
          </cell>
        </row>
        <row r="1667">
          <cell r="D1667" t="str">
            <v>04081#14.07.2002</v>
          </cell>
          <cell r="E1667">
            <v>18.600000000000001</v>
          </cell>
          <cell r="F1667">
            <v>0</v>
          </cell>
          <cell r="G1667">
            <v>16638.708999999999</v>
          </cell>
          <cell r="H1667" t="str">
            <v>04081</v>
          </cell>
          <cell r="I1667">
            <v>37451</v>
          </cell>
          <cell r="J1667">
            <v>16655.899999999998</v>
          </cell>
        </row>
        <row r="1668">
          <cell r="D1668" t="str">
            <v>04081#15.07.2002</v>
          </cell>
          <cell r="E1668">
            <v>19</v>
          </cell>
          <cell r="F1668">
            <v>0</v>
          </cell>
          <cell r="G1668">
            <v>16638.708999999999</v>
          </cell>
          <cell r="H1668" t="str">
            <v>04081</v>
          </cell>
          <cell r="I1668">
            <v>37452</v>
          </cell>
          <cell r="J1668">
            <v>16655.899999999998</v>
          </cell>
        </row>
        <row r="1669">
          <cell r="D1669" t="str">
            <v>04081#16.07.2002</v>
          </cell>
          <cell r="E1669">
            <v>18.7</v>
          </cell>
          <cell r="F1669">
            <v>0</v>
          </cell>
          <cell r="G1669">
            <v>16638.708999999999</v>
          </cell>
          <cell r="H1669" t="str">
            <v>04081</v>
          </cell>
          <cell r="I1669">
            <v>37453</v>
          </cell>
          <cell r="J1669">
            <v>16655.899999999998</v>
          </cell>
        </row>
        <row r="1670">
          <cell r="D1670" t="str">
            <v>04081#17.07.2002</v>
          </cell>
          <cell r="E1670">
            <v>17.5</v>
          </cell>
          <cell r="F1670">
            <v>0</v>
          </cell>
          <cell r="G1670">
            <v>16638.708999999999</v>
          </cell>
          <cell r="H1670" t="str">
            <v>04081</v>
          </cell>
          <cell r="I1670">
            <v>37454</v>
          </cell>
          <cell r="J1670">
            <v>16655.899999999998</v>
          </cell>
        </row>
        <row r="1671">
          <cell r="D1671" t="str">
            <v>04081#18.07.2002</v>
          </cell>
          <cell r="E1671">
            <v>13.6</v>
          </cell>
          <cell r="F1671">
            <v>1</v>
          </cell>
          <cell r="G1671">
            <v>16645.109400000001</v>
          </cell>
          <cell r="H1671" t="str">
            <v>04081</v>
          </cell>
          <cell r="I1671">
            <v>37455</v>
          </cell>
          <cell r="J1671">
            <v>16662.3</v>
          </cell>
        </row>
        <row r="1672">
          <cell r="D1672" t="str">
            <v>04081#19.07.2002</v>
          </cell>
          <cell r="E1672">
            <v>16.399999999999999</v>
          </cell>
          <cell r="F1672">
            <v>0</v>
          </cell>
          <cell r="G1672">
            <v>16645.109400000001</v>
          </cell>
          <cell r="H1672" t="str">
            <v>04081</v>
          </cell>
          <cell r="I1672">
            <v>37456</v>
          </cell>
          <cell r="J1672">
            <v>16662.3</v>
          </cell>
        </row>
        <row r="1673">
          <cell r="D1673" t="str">
            <v>04081#20.07.2002</v>
          </cell>
          <cell r="E1673">
            <v>18</v>
          </cell>
          <cell r="F1673">
            <v>0</v>
          </cell>
          <cell r="G1673">
            <v>16645.109400000001</v>
          </cell>
          <cell r="H1673" t="str">
            <v>04081</v>
          </cell>
          <cell r="I1673">
            <v>37457</v>
          </cell>
          <cell r="J1673">
            <v>16662.3</v>
          </cell>
        </row>
        <row r="1674">
          <cell r="D1674" t="str">
            <v>04081#21.07.2002</v>
          </cell>
          <cell r="E1674">
            <v>19.3</v>
          </cell>
          <cell r="F1674">
            <v>0</v>
          </cell>
          <cell r="G1674">
            <v>16645.109400000001</v>
          </cell>
          <cell r="H1674" t="str">
            <v>04081</v>
          </cell>
          <cell r="I1674">
            <v>37458</v>
          </cell>
          <cell r="J1674">
            <v>16662.3</v>
          </cell>
        </row>
        <row r="1675">
          <cell r="D1675" t="str">
            <v>04081#22.07.2002</v>
          </cell>
          <cell r="E1675">
            <v>15.2</v>
          </cell>
          <cell r="F1675">
            <v>0</v>
          </cell>
          <cell r="G1675">
            <v>16645.109400000001</v>
          </cell>
          <cell r="H1675" t="str">
            <v>04081</v>
          </cell>
          <cell r="I1675">
            <v>37459</v>
          </cell>
          <cell r="J1675">
            <v>16662.3</v>
          </cell>
        </row>
        <row r="1676">
          <cell r="D1676" t="str">
            <v>04081#23.07.2002</v>
          </cell>
          <cell r="E1676">
            <v>16.600000000000001</v>
          </cell>
          <cell r="F1676">
            <v>0</v>
          </cell>
          <cell r="G1676">
            <v>16645.109400000001</v>
          </cell>
          <cell r="H1676" t="str">
            <v>04081</v>
          </cell>
          <cell r="I1676">
            <v>37460</v>
          </cell>
          <cell r="J1676">
            <v>16662.3</v>
          </cell>
        </row>
        <row r="1677">
          <cell r="D1677" t="str">
            <v>04081#24.07.2002</v>
          </cell>
          <cell r="E1677">
            <v>17.3</v>
          </cell>
          <cell r="F1677">
            <v>0</v>
          </cell>
          <cell r="G1677">
            <v>16645.109400000001</v>
          </cell>
          <cell r="H1677" t="str">
            <v>04081</v>
          </cell>
          <cell r="I1677">
            <v>37461</v>
          </cell>
          <cell r="J1677">
            <v>16662.3</v>
          </cell>
        </row>
        <row r="1678">
          <cell r="D1678" t="str">
            <v>04081#25.07.2002</v>
          </cell>
          <cell r="E1678">
            <v>16</v>
          </cell>
          <cell r="F1678">
            <v>0</v>
          </cell>
          <cell r="G1678">
            <v>16645.109400000001</v>
          </cell>
          <cell r="H1678" t="str">
            <v>04081</v>
          </cell>
          <cell r="I1678">
            <v>37462</v>
          </cell>
          <cell r="J1678">
            <v>16662.3</v>
          </cell>
        </row>
        <row r="1679">
          <cell r="D1679" t="str">
            <v>04081#26.07.2002</v>
          </cell>
          <cell r="E1679">
            <v>14.8</v>
          </cell>
          <cell r="F1679">
            <v>1</v>
          </cell>
          <cell r="G1679">
            <v>16650.3086</v>
          </cell>
          <cell r="H1679" t="str">
            <v>04081</v>
          </cell>
          <cell r="I1679">
            <v>37463</v>
          </cell>
          <cell r="J1679">
            <v>16667.5</v>
          </cell>
        </row>
        <row r="1680">
          <cell r="D1680" t="str">
            <v>04081#27.07.2002</v>
          </cell>
          <cell r="E1680">
            <v>18.8</v>
          </cell>
          <cell r="F1680">
            <v>0</v>
          </cell>
          <cell r="G1680">
            <v>16650.3086</v>
          </cell>
          <cell r="H1680" t="str">
            <v>04081</v>
          </cell>
          <cell r="I1680">
            <v>37464</v>
          </cell>
          <cell r="J1680">
            <v>16667.5</v>
          </cell>
        </row>
        <row r="1681">
          <cell r="D1681" t="str">
            <v>04081#28.07.2002</v>
          </cell>
          <cell r="E1681">
            <v>21.4</v>
          </cell>
          <cell r="F1681">
            <v>0</v>
          </cell>
          <cell r="G1681">
            <v>16650.3086</v>
          </cell>
          <cell r="H1681" t="str">
            <v>04081</v>
          </cell>
          <cell r="I1681">
            <v>37465</v>
          </cell>
          <cell r="J1681">
            <v>16667.5</v>
          </cell>
        </row>
        <row r="1682">
          <cell r="D1682" t="str">
            <v>04081#29.07.2002</v>
          </cell>
          <cell r="E1682">
            <v>23.7</v>
          </cell>
          <cell r="F1682">
            <v>0</v>
          </cell>
          <cell r="G1682">
            <v>16650.3086</v>
          </cell>
          <cell r="H1682" t="str">
            <v>04081</v>
          </cell>
          <cell r="I1682">
            <v>37466</v>
          </cell>
          <cell r="J1682">
            <v>16667.5</v>
          </cell>
        </row>
        <row r="1683">
          <cell r="D1683" t="str">
            <v>04081#30.07.2002</v>
          </cell>
          <cell r="E1683">
            <v>24.2</v>
          </cell>
          <cell r="F1683">
            <v>0</v>
          </cell>
          <cell r="G1683">
            <v>16650.3086</v>
          </cell>
          <cell r="H1683" t="str">
            <v>04081</v>
          </cell>
          <cell r="I1683">
            <v>37467</v>
          </cell>
          <cell r="J1683">
            <v>16667.5</v>
          </cell>
        </row>
        <row r="1684">
          <cell r="D1684" t="str">
            <v>04081#31.07.2002</v>
          </cell>
          <cell r="E1684">
            <v>21.9</v>
          </cell>
          <cell r="F1684">
            <v>0</v>
          </cell>
          <cell r="G1684">
            <v>16650.3086</v>
          </cell>
          <cell r="H1684" t="str">
            <v>04081</v>
          </cell>
          <cell r="I1684">
            <v>37468</v>
          </cell>
          <cell r="J1684">
            <v>16667.5</v>
          </cell>
        </row>
        <row r="1685">
          <cell r="D1685" t="str">
            <v>04081#01.08.2002</v>
          </cell>
          <cell r="E1685">
            <v>19.8</v>
          </cell>
          <cell r="F1685">
            <v>0</v>
          </cell>
          <cell r="G1685">
            <v>16650.3086</v>
          </cell>
          <cell r="H1685" t="str">
            <v>04081</v>
          </cell>
          <cell r="I1685">
            <v>37469</v>
          </cell>
          <cell r="J1685">
            <v>16667.5</v>
          </cell>
        </row>
        <row r="1686">
          <cell r="D1686" t="str">
            <v>04081#02.08.2002</v>
          </cell>
          <cell r="E1686">
            <v>18.2</v>
          </cell>
          <cell r="F1686">
            <v>0</v>
          </cell>
          <cell r="G1686">
            <v>16650.3086</v>
          </cell>
          <cell r="H1686" t="str">
            <v>04081</v>
          </cell>
          <cell r="I1686">
            <v>37470</v>
          </cell>
          <cell r="J1686">
            <v>16667.5</v>
          </cell>
        </row>
        <row r="1687">
          <cell r="D1687" t="str">
            <v>04081#03.08.2002</v>
          </cell>
          <cell r="E1687">
            <v>19.7</v>
          </cell>
          <cell r="F1687">
            <v>0</v>
          </cell>
          <cell r="G1687">
            <v>16650.3086</v>
          </cell>
          <cell r="H1687" t="str">
            <v>04081</v>
          </cell>
          <cell r="I1687">
            <v>37471</v>
          </cell>
          <cell r="J1687">
            <v>16667.5</v>
          </cell>
        </row>
        <row r="1688">
          <cell r="D1688" t="str">
            <v>04081#04.08.2002</v>
          </cell>
          <cell r="E1688">
            <v>19.2</v>
          </cell>
          <cell r="F1688">
            <v>0</v>
          </cell>
          <cell r="G1688">
            <v>16650.3086</v>
          </cell>
          <cell r="H1688" t="str">
            <v>04081</v>
          </cell>
          <cell r="I1688">
            <v>37472</v>
          </cell>
          <cell r="J1688">
            <v>16667.5</v>
          </cell>
        </row>
        <row r="1689">
          <cell r="D1689" t="str">
            <v>04081#05.08.2002</v>
          </cell>
          <cell r="E1689">
            <v>18.100000000000001</v>
          </cell>
          <cell r="F1689">
            <v>0</v>
          </cell>
          <cell r="G1689">
            <v>16650.3086</v>
          </cell>
          <cell r="H1689" t="str">
            <v>04081</v>
          </cell>
          <cell r="I1689">
            <v>37473</v>
          </cell>
          <cell r="J1689">
            <v>16667.5</v>
          </cell>
        </row>
        <row r="1690">
          <cell r="D1690" t="str">
            <v>04081#06.08.2002</v>
          </cell>
          <cell r="E1690">
            <v>16.8</v>
          </cell>
          <cell r="F1690">
            <v>0</v>
          </cell>
          <cell r="G1690">
            <v>16650.3086</v>
          </cell>
          <cell r="H1690" t="str">
            <v>04081</v>
          </cell>
          <cell r="I1690">
            <v>37474</v>
          </cell>
          <cell r="J1690">
            <v>16667.5</v>
          </cell>
        </row>
        <row r="1691">
          <cell r="D1691" t="str">
            <v>04081#07.08.2002</v>
          </cell>
          <cell r="E1691">
            <v>16.5</v>
          </cell>
          <cell r="F1691">
            <v>0</v>
          </cell>
          <cell r="G1691">
            <v>16650.3086</v>
          </cell>
          <cell r="H1691" t="str">
            <v>04081</v>
          </cell>
          <cell r="I1691">
            <v>37475</v>
          </cell>
          <cell r="J1691">
            <v>16667.5</v>
          </cell>
        </row>
        <row r="1692">
          <cell r="D1692" t="str">
            <v>04081#08.08.2002</v>
          </cell>
          <cell r="E1692">
            <v>16.5</v>
          </cell>
          <cell r="F1692">
            <v>0</v>
          </cell>
          <cell r="G1692">
            <v>16650.3086</v>
          </cell>
          <cell r="H1692" t="str">
            <v>04081</v>
          </cell>
          <cell r="I1692">
            <v>37476</v>
          </cell>
          <cell r="J1692">
            <v>16667.5</v>
          </cell>
        </row>
        <row r="1693">
          <cell r="D1693" t="str">
            <v>04081#09.08.2002</v>
          </cell>
          <cell r="E1693">
            <v>17.8</v>
          </cell>
          <cell r="F1693">
            <v>0</v>
          </cell>
          <cell r="G1693">
            <v>16650.3086</v>
          </cell>
          <cell r="H1693" t="str">
            <v>04081</v>
          </cell>
          <cell r="I1693">
            <v>37477</v>
          </cell>
          <cell r="J1693">
            <v>16667.5</v>
          </cell>
        </row>
        <row r="1694">
          <cell r="D1694" t="str">
            <v>04081#10.08.2002</v>
          </cell>
          <cell r="E1694">
            <v>16.899999999999999</v>
          </cell>
          <cell r="F1694">
            <v>0</v>
          </cell>
          <cell r="G1694">
            <v>16650.3086</v>
          </cell>
          <cell r="H1694" t="str">
            <v>04081</v>
          </cell>
          <cell r="I1694">
            <v>37478</v>
          </cell>
          <cell r="J1694">
            <v>16667.5</v>
          </cell>
        </row>
        <row r="1695">
          <cell r="D1695" t="str">
            <v>04081#11.08.2002</v>
          </cell>
          <cell r="E1695">
            <v>17.600000000000001</v>
          </cell>
          <cell r="F1695">
            <v>0</v>
          </cell>
          <cell r="G1695">
            <v>16650.3086</v>
          </cell>
          <cell r="H1695" t="str">
            <v>04081</v>
          </cell>
          <cell r="I1695">
            <v>37479</v>
          </cell>
          <cell r="J1695">
            <v>16667.5</v>
          </cell>
        </row>
        <row r="1696">
          <cell r="D1696" t="str">
            <v>04081#12.08.2002</v>
          </cell>
          <cell r="E1696">
            <v>17.2</v>
          </cell>
          <cell r="F1696">
            <v>0</v>
          </cell>
          <cell r="G1696">
            <v>16650.3086</v>
          </cell>
          <cell r="H1696" t="str">
            <v>04081</v>
          </cell>
          <cell r="I1696">
            <v>37480</v>
          </cell>
          <cell r="J1696">
            <v>16667.5</v>
          </cell>
        </row>
        <row r="1697">
          <cell r="D1697" t="str">
            <v>04081#13.08.2002</v>
          </cell>
          <cell r="E1697">
            <v>16.7</v>
          </cell>
          <cell r="F1697">
            <v>0</v>
          </cell>
          <cell r="G1697">
            <v>16650.3086</v>
          </cell>
          <cell r="H1697" t="str">
            <v>04081</v>
          </cell>
          <cell r="I1697">
            <v>37481</v>
          </cell>
          <cell r="J1697">
            <v>16667.5</v>
          </cell>
        </row>
        <row r="1698">
          <cell r="D1698" t="str">
            <v>04081#14.08.2002</v>
          </cell>
          <cell r="E1698">
            <v>17</v>
          </cell>
          <cell r="F1698">
            <v>0</v>
          </cell>
          <cell r="G1698">
            <v>16650.3086</v>
          </cell>
          <cell r="H1698" t="str">
            <v>04081</v>
          </cell>
          <cell r="I1698">
            <v>37482</v>
          </cell>
          <cell r="J1698">
            <v>16667.5</v>
          </cell>
        </row>
        <row r="1699">
          <cell r="D1699" t="str">
            <v>04081#15.08.2002</v>
          </cell>
          <cell r="E1699">
            <v>18.8</v>
          </cell>
          <cell r="F1699">
            <v>0</v>
          </cell>
          <cell r="G1699">
            <v>16650.3086</v>
          </cell>
          <cell r="H1699" t="str">
            <v>04081</v>
          </cell>
          <cell r="I1699">
            <v>37483</v>
          </cell>
          <cell r="J1699">
            <v>16667.5</v>
          </cell>
        </row>
        <row r="1700">
          <cell r="D1700" t="str">
            <v>04081#16.08.2002</v>
          </cell>
          <cell r="E1700">
            <v>19.2</v>
          </cell>
          <cell r="F1700">
            <v>0</v>
          </cell>
          <cell r="G1700">
            <v>16650.3086</v>
          </cell>
          <cell r="H1700" t="str">
            <v>04081</v>
          </cell>
          <cell r="I1700">
            <v>37484</v>
          </cell>
          <cell r="J1700">
            <v>16667.5</v>
          </cell>
        </row>
        <row r="1701">
          <cell r="D1701" t="str">
            <v>04081#17.08.2002</v>
          </cell>
          <cell r="E1701">
            <v>19.5</v>
          </cell>
          <cell r="F1701">
            <v>0</v>
          </cell>
          <cell r="G1701">
            <v>16650.3086</v>
          </cell>
          <cell r="H1701" t="str">
            <v>04081</v>
          </cell>
          <cell r="I1701">
            <v>37485</v>
          </cell>
          <cell r="J1701">
            <v>16667.5</v>
          </cell>
        </row>
        <row r="1702">
          <cell r="D1702" t="str">
            <v>04081#18.08.2002</v>
          </cell>
          <cell r="E1702">
            <v>20.7</v>
          </cell>
          <cell r="F1702">
            <v>0</v>
          </cell>
          <cell r="G1702">
            <v>16650.3086</v>
          </cell>
          <cell r="H1702" t="str">
            <v>04081</v>
          </cell>
          <cell r="I1702">
            <v>37486</v>
          </cell>
          <cell r="J1702">
            <v>16667.5</v>
          </cell>
        </row>
        <row r="1703">
          <cell r="D1703" t="str">
            <v>04081#19.08.2002</v>
          </cell>
          <cell r="E1703">
            <v>21.8</v>
          </cell>
          <cell r="F1703">
            <v>0</v>
          </cell>
          <cell r="G1703">
            <v>16650.3086</v>
          </cell>
          <cell r="H1703" t="str">
            <v>04081</v>
          </cell>
          <cell r="I1703">
            <v>37487</v>
          </cell>
          <cell r="J1703">
            <v>16667.5</v>
          </cell>
        </row>
        <row r="1704">
          <cell r="D1704" t="str">
            <v>04081#20.08.2002</v>
          </cell>
          <cell r="E1704">
            <v>21.9</v>
          </cell>
          <cell r="F1704">
            <v>0</v>
          </cell>
          <cell r="G1704">
            <v>16650.3086</v>
          </cell>
          <cell r="H1704" t="str">
            <v>04081</v>
          </cell>
          <cell r="I1704">
            <v>37488</v>
          </cell>
          <cell r="J1704">
            <v>16667.5</v>
          </cell>
        </row>
        <row r="1705">
          <cell r="D1705" t="str">
            <v>04081#21.08.2002</v>
          </cell>
          <cell r="E1705">
            <v>17.899999999999999</v>
          </cell>
          <cell r="F1705">
            <v>0</v>
          </cell>
          <cell r="G1705">
            <v>16650.3086</v>
          </cell>
          <cell r="H1705" t="str">
            <v>04081</v>
          </cell>
          <cell r="I1705">
            <v>37489</v>
          </cell>
          <cell r="J1705">
            <v>16667.5</v>
          </cell>
        </row>
        <row r="1706">
          <cell r="D1706" t="str">
            <v>04081#22.08.2002</v>
          </cell>
          <cell r="E1706">
            <v>17.399999999999999</v>
          </cell>
          <cell r="F1706">
            <v>0</v>
          </cell>
          <cell r="G1706">
            <v>16650.3086</v>
          </cell>
          <cell r="H1706" t="str">
            <v>04081</v>
          </cell>
          <cell r="I1706">
            <v>37490</v>
          </cell>
          <cell r="J1706">
            <v>16667.5</v>
          </cell>
        </row>
        <row r="1707">
          <cell r="D1707" t="str">
            <v>04081#23.08.2002</v>
          </cell>
          <cell r="E1707">
            <v>18.8</v>
          </cell>
          <cell r="F1707">
            <v>0</v>
          </cell>
          <cell r="G1707">
            <v>16650.3086</v>
          </cell>
          <cell r="H1707" t="str">
            <v>04081</v>
          </cell>
          <cell r="I1707">
            <v>37491</v>
          </cell>
          <cell r="J1707">
            <v>16667.5</v>
          </cell>
        </row>
        <row r="1708">
          <cell r="D1708" t="str">
            <v>04081#24.08.2002</v>
          </cell>
          <cell r="E1708">
            <v>19.600000000000001</v>
          </cell>
          <cell r="F1708">
            <v>0</v>
          </cell>
          <cell r="G1708">
            <v>16650.3086</v>
          </cell>
          <cell r="H1708" t="str">
            <v>04081</v>
          </cell>
          <cell r="I1708">
            <v>37492</v>
          </cell>
          <cell r="J1708">
            <v>16667.5</v>
          </cell>
        </row>
        <row r="1709">
          <cell r="D1709" t="str">
            <v>04081#25.08.2002</v>
          </cell>
          <cell r="E1709">
            <v>19.600000000000001</v>
          </cell>
          <cell r="F1709">
            <v>0</v>
          </cell>
          <cell r="G1709">
            <v>16650.3086</v>
          </cell>
          <cell r="H1709" t="str">
            <v>04081</v>
          </cell>
          <cell r="I1709">
            <v>37493</v>
          </cell>
          <cell r="J1709">
            <v>16667.5</v>
          </cell>
        </row>
        <row r="1710">
          <cell r="D1710" t="str">
            <v>04081#26.08.2002</v>
          </cell>
          <cell r="E1710">
            <v>21.4</v>
          </cell>
          <cell r="F1710">
            <v>0</v>
          </cell>
          <cell r="G1710">
            <v>16650.3086</v>
          </cell>
          <cell r="H1710" t="str">
            <v>04081</v>
          </cell>
          <cell r="I1710">
            <v>37494</v>
          </cell>
          <cell r="J1710">
            <v>16667.5</v>
          </cell>
        </row>
        <row r="1711">
          <cell r="D1711" t="str">
            <v>04081#27.08.2002</v>
          </cell>
          <cell r="E1711">
            <v>19</v>
          </cell>
          <cell r="F1711">
            <v>0</v>
          </cell>
          <cell r="G1711">
            <v>16650.3086</v>
          </cell>
          <cell r="H1711" t="str">
            <v>04081</v>
          </cell>
          <cell r="I1711">
            <v>37495</v>
          </cell>
          <cell r="J1711">
            <v>16667.5</v>
          </cell>
        </row>
        <row r="1712">
          <cell r="D1712" t="str">
            <v>04081#28.08.2002</v>
          </cell>
          <cell r="E1712">
            <v>18.899999999999999</v>
          </cell>
          <cell r="F1712">
            <v>0</v>
          </cell>
          <cell r="G1712">
            <v>16650.3086</v>
          </cell>
          <cell r="H1712" t="str">
            <v>04081</v>
          </cell>
          <cell r="I1712">
            <v>37496</v>
          </cell>
          <cell r="J1712">
            <v>16667.5</v>
          </cell>
        </row>
        <row r="1713">
          <cell r="D1713" t="str">
            <v>04081#29.08.2002</v>
          </cell>
          <cell r="E1713">
            <v>19.399999999999999</v>
          </cell>
          <cell r="F1713">
            <v>0</v>
          </cell>
          <cell r="G1713">
            <v>16650.3086</v>
          </cell>
          <cell r="H1713" t="str">
            <v>04081</v>
          </cell>
          <cell r="I1713">
            <v>37497</v>
          </cell>
          <cell r="J1713">
            <v>16667.5</v>
          </cell>
        </row>
        <row r="1714">
          <cell r="D1714" t="str">
            <v>04081#30.08.2002</v>
          </cell>
          <cell r="E1714">
            <v>20.100000000000001</v>
          </cell>
          <cell r="F1714">
            <v>0</v>
          </cell>
          <cell r="G1714">
            <v>16650.3086</v>
          </cell>
          <cell r="H1714" t="str">
            <v>04081</v>
          </cell>
          <cell r="I1714">
            <v>37498</v>
          </cell>
          <cell r="J1714">
            <v>16667.5</v>
          </cell>
        </row>
        <row r="1715">
          <cell r="D1715" t="str">
            <v>04081#31.08.2002</v>
          </cell>
          <cell r="E1715">
            <v>20.399999999999999</v>
          </cell>
          <cell r="F1715">
            <v>0</v>
          </cell>
          <cell r="G1715">
            <v>16650.3086</v>
          </cell>
          <cell r="H1715" t="str">
            <v>04081</v>
          </cell>
          <cell r="I1715">
            <v>37499</v>
          </cell>
          <cell r="J1715">
            <v>16667.5</v>
          </cell>
        </row>
        <row r="1716">
          <cell r="D1716" t="str">
            <v>04081#01.09.2002</v>
          </cell>
          <cell r="E1716">
            <v>16.5</v>
          </cell>
          <cell r="F1716">
            <v>0</v>
          </cell>
          <cell r="G1716">
            <v>16650.3086</v>
          </cell>
          <cell r="H1716" t="str">
            <v>04081</v>
          </cell>
          <cell r="I1716">
            <v>37500</v>
          </cell>
          <cell r="J1716">
            <v>16667.5</v>
          </cell>
        </row>
        <row r="1717">
          <cell r="D1717" t="str">
            <v>04081#02.09.2002</v>
          </cell>
          <cell r="E1717">
            <v>16</v>
          </cell>
          <cell r="F1717">
            <v>0</v>
          </cell>
          <cell r="G1717">
            <v>16650.3086</v>
          </cell>
          <cell r="H1717" t="str">
            <v>04081</v>
          </cell>
          <cell r="I1717">
            <v>37501</v>
          </cell>
          <cell r="J1717">
            <v>16667.5</v>
          </cell>
        </row>
        <row r="1718">
          <cell r="D1718" t="str">
            <v>04081#03.09.2002</v>
          </cell>
          <cell r="E1718">
            <v>17.5</v>
          </cell>
          <cell r="F1718">
            <v>0</v>
          </cell>
          <cell r="G1718">
            <v>16650.3086</v>
          </cell>
          <cell r="H1718" t="str">
            <v>04081</v>
          </cell>
          <cell r="I1718">
            <v>37502</v>
          </cell>
          <cell r="J1718">
            <v>16667.5</v>
          </cell>
        </row>
        <row r="1719">
          <cell r="D1719" t="str">
            <v>04081#04.09.2002</v>
          </cell>
          <cell r="E1719">
            <v>19.600000000000001</v>
          </cell>
          <cell r="F1719">
            <v>0</v>
          </cell>
          <cell r="G1719">
            <v>16650.3086</v>
          </cell>
          <cell r="H1719" t="str">
            <v>04081</v>
          </cell>
          <cell r="I1719">
            <v>37503</v>
          </cell>
          <cell r="J1719">
            <v>16667.5</v>
          </cell>
        </row>
        <row r="1720">
          <cell r="D1720" t="str">
            <v>04081#05.09.2002</v>
          </cell>
          <cell r="E1720">
            <v>17.899999999999999</v>
          </cell>
          <cell r="F1720">
            <v>0</v>
          </cell>
          <cell r="G1720">
            <v>16650.3086</v>
          </cell>
          <cell r="H1720" t="str">
            <v>04081</v>
          </cell>
          <cell r="I1720">
            <v>37504</v>
          </cell>
          <cell r="J1720">
            <v>16667.5</v>
          </cell>
        </row>
        <row r="1721">
          <cell r="D1721" t="str">
            <v>04081#06.09.2002</v>
          </cell>
          <cell r="E1721">
            <v>17.7</v>
          </cell>
          <cell r="F1721">
            <v>0</v>
          </cell>
          <cell r="G1721">
            <v>16650.3086</v>
          </cell>
          <cell r="H1721" t="str">
            <v>04081</v>
          </cell>
          <cell r="I1721">
            <v>37505</v>
          </cell>
          <cell r="J1721">
            <v>16667.5</v>
          </cell>
        </row>
        <row r="1722">
          <cell r="D1722" t="str">
            <v>04081#07.09.2002</v>
          </cell>
          <cell r="E1722">
            <v>18.399999999999999</v>
          </cell>
          <cell r="F1722">
            <v>0</v>
          </cell>
          <cell r="G1722">
            <v>16650.3086</v>
          </cell>
          <cell r="H1722" t="str">
            <v>04081</v>
          </cell>
          <cell r="I1722">
            <v>37506</v>
          </cell>
          <cell r="J1722">
            <v>16667.5</v>
          </cell>
        </row>
        <row r="1723">
          <cell r="D1723" t="str">
            <v>04081#08.09.2002</v>
          </cell>
          <cell r="E1723">
            <v>19.7</v>
          </cell>
          <cell r="F1723">
            <v>0</v>
          </cell>
          <cell r="G1723">
            <v>16650.3086</v>
          </cell>
          <cell r="H1723" t="str">
            <v>04081</v>
          </cell>
          <cell r="I1723">
            <v>37507</v>
          </cell>
          <cell r="J1723">
            <v>16667.5</v>
          </cell>
        </row>
        <row r="1724">
          <cell r="D1724" t="str">
            <v>04081#09.09.2002</v>
          </cell>
          <cell r="E1724">
            <v>20.399999999999999</v>
          </cell>
          <cell r="F1724">
            <v>0</v>
          </cell>
          <cell r="G1724">
            <v>16650.3086</v>
          </cell>
          <cell r="H1724" t="str">
            <v>04081</v>
          </cell>
          <cell r="I1724">
            <v>37508</v>
          </cell>
          <cell r="J1724">
            <v>16667.5</v>
          </cell>
        </row>
        <row r="1725">
          <cell r="D1725" t="str">
            <v>04081#10.09.2002</v>
          </cell>
          <cell r="E1725">
            <v>17.600000000000001</v>
          </cell>
          <cell r="F1725">
            <v>0</v>
          </cell>
          <cell r="G1725">
            <v>16650.3086</v>
          </cell>
          <cell r="H1725" t="str">
            <v>04081</v>
          </cell>
          <cell r="I1725">
            <v>37509</v>
          </cell>
          <cell r="J1725">
            <v>16667.5</v>
          </cell>
        </row>
        <row r="1726">
          <cell r="D1726" t="str">
            <v>04081#11.09.2002</v>
          </cell>
          <cell r="E1726">
            <v>16.399999999999999</v>
          </cell>
          <cell r="F1726">
            <v>0</v>
          </cell>
          <cell r="G1726">
            <v>16650.3086</v>
          </cell>
          <cell r="H1726" t="str">
            <v>04081</v>
          </cell>
          <cell r="I1726">
            <v>37510</v>
          </cell>
          <cell r="J1726">
            <v>16667.5</v>
          </cell>
        </row>
        <row r="1727">
          <cell r="D1727" t="str">
            <v>04081#12.09.2002</v>
          </cell>
          <cell r="E1727">
            <v>15</v>
          </cell>
          <cell r="F1727">
            <v>0</v>
          </cell>
          <cell r="G1727">
            <v>16650.3086</v>
          </cell>
          <cell r="H1727" t="str">
            <v>04081</v>
          </cell>
          <cell r="I1727">
            <v>37511</v>
          </cell>
          <cell r="J1727">
            <v>16672.5</v>
          </cell>
        </row>
        <row r="1728">
          <cell r="D1728" t="str">
            <v>04081#13.09.2002</v>
          </cell>
          <cell r="E1728">
            <v>14.6</v>
          </cell>
          <cell r="F1728">
            <v>1</v>
          </cell>
          <cell r="G1728">
            <v>16655.708999999999</v>
          </cell>
          <cell r="H1728" t="str">
            <v>04081</v>
          </cell>
          <cell r="I1728">
            <v>37512</v>
          </cell>
          <cell r="J1728">
            <v>16677.900000000001</v>
          </cell>
        </row>
        <row r="1729">
          <cell r="D1729" t="str">
            <v>04081#14.09.2002</v>
          </cell>
          <cell r="E1729">
            <v>15.5</v>
          </cell>
          <cell r="F1729">
            <v>1</v>
          </cell>
          <cell r="G1729">
            <v>16660.208999999999</v>
          </cell>
          <cell r="H1729" t="str">
            <v>04081</v>
          </cell>
          <cell r="I1729">
            <v>37513</v>
          </cell>
          <cell r="J1729">
            <v>16677.900000000001</v>
          </cell>
        </row>
        <row r="1730">
          <cell r="D1730" t="str">
            <v>04081#15.09.2002</v>
          </cell>
          <cell r="E1730">
            <v>12.4</v>
          </cell>
          <cell r="F1730">
            <v>1</v>
          </cell>
          <cell r="G1730">
            <v>16667.8086</v>
          </cell>
          <cell r="H1730" t="str">
            <v>04081</v>
          </cell>
          <cell r="I1730">
            <v>37514</v>
          </cell>
          <cell r="J1730">
            <v>16685.5</v>
          </cell>
        </row>
        <row r="1731">
          <cell r="D1731" t="str">
            <v>04081#16.09.2002</v>
          </cell>
          <cell r="E1731">
            <v>11.7</v>
          </cell>
          <cell r="F1731">
            <v>1</v>
          </cell>
          <cell r="G1731">
            <v>16676.109400000001</v>
          </cell>
          <cell r="H1731" t="str">
            <v>04081</v>
          </cell>
          <cell r="I1731">
            <v>37515</v>
          </cell>
          <cell r="J1731">
            <v>16693.8</v>
          </cell>
        </row>
        <row r="1732">
          <cell r="D1732" t="str">
            <v>04081#17.09.2002</v>
          </cell>
          <cell r="E1732">
            <v>14.1</v>
          </cell>
          <cell r="F1732">
            <v>1</v>
          </cell>
          <cell r="G1732">
            <v>16682.0098</v>
          </cell>
          <cell r="H1732" t="str">
            <v>04081</v>
          </cell>
          <cell r="I1732">
            <v>37516</v>
          </cell>
          <cell r="J1732">
            <v>16699.7</v>
          </cell>
        </row>
        <row r="1733">
          <cell r="D1733" t="str">
            <v>04081#18.09.2002</v>
          </cell>
          <cell r="E1733">
            <v>13.7</v>
          </cell>
          <cell r="F1733">
            <v>1</v>
          </cell>
          <cell r="G1733">
            <v>16688.3105</v>
          </cell>
          <cell r="H1733" t="str">
            <v>04081</v>
          </cell>
          <cell r="I1733">
            <v>37517</v>
          </cell>
          <cell r="J1733">
            <v>16706</v>
          </cell>
        </row>
        <row r="1734">
          <cell r="D1734" t="str">
            <v>04081#19.09.2002</v>
          </cell>
          <cell r="E1734">
            <v>13.7</v>
          </cell>
          <cell r="F1734">
            <v>1</v>
          </cell>
          <cell r="G1734">
            <v>16694.6113</v>
          </cell>
          <cell r="H1734" t="str">
            <v>04081</v>
          </cell>
          <cell r="I1734">
            <v>37518</v>
          </cell>
          <cell r="J1734">
            <v>16712.3</v>
          </cell>
        </row>
        <row r="1735">
          <cell r="D1735" t="str">
            <v>04081#20.09.2002</v>
          </cell>
          <cell r="E1735">
            <v>13.9</v>
          </cell>
          <cell r="F1735">
            <v>1</v>
          </cell>
          <cell r="G1735">
            <v>16700.710899999998</v>
          </cell>
          <cell r="H1735" t="str">
            <v>04081</v>
          </cell>
          <cell r="I1735">
            <v>37519</v>
          </cell>
          <cell r="J1735">
            <v>16718.399999999998</v>
          </cell>
        </row>
        <row r="1736">
          <cell r="D1736" t="str">
            <v>04081#21.09.2002</v>
          </cell>
          <cell r="E1736">
            <v>12.9</v>
          </cell>
          <cell r="F1736">
            <v>1</v>
          </cell>
          <cell r="G1736">
            <v>16707.8105</v>
          </cell>
          <cell r="H1736" t="str">
            <v>04081</v>
          </cell>
          <cell r="I1736">
            <v>37520</v>
          </cell>
          <cell r="J1736">
            <v>16725.499999999996</v>
          </cell>
        </row>
        <row r="1737">
          <cell r="D1737" t="str">
            <v>04081#22.09.2002</v>
          </cell>
          <cell r="E1737">
            <v>11.3</v>
          </cell>
          <cell r="F1737">
            <v>1</v>
          </cell>
          <cell r="G1737">
            <v>16716.5098</v>
          </cell>
          <cell r="H1737" t="str">
            <v>04081</v>
          </cell>
          <cell r="I1737">
            <v>37521</v>
          </cell>
          <cell r="J1737">
            <v>16734.199999999997</v>
          </cell>
        </row>
        <row r="1738">
          <cell r="D1738" t="str">
            <v>04081#23.09.2002</v>
          </cell>
          <cell r="E1738">
            <v>8.1999999999999993</v>
          </cell>
          <cell r="F1738">
            <v>1</v>
          </cell>
          <cell r="G1738">
            <v>16728.3105</v>
          </cell>
          <cell r="H1738" t="str">
            <v>04081</v>
          </cell>
          <cell r="I1738">
            <v>37522</v>
          </cell>
          <cell r="J1738">
            <v>16745.999999999996</v>
          </cell>
        </row>
        <row r="1739">
          <cell r="D1739" t="str">
            <v>04081#24.09.2002</v>
          </cell>
          <cell r="E1739">
            <v>7.7</v>
          </cell>
          <cell r="F1739">
            <v>1</v>
          </cell>
          <cell r="G1739">
            <v>16740.6113</v>
          </cell>
          <cell r="H1739" t="str">
            <v>04081</v>
          </cell>
          <cell r="I1739">
            <v>37523</v>
          </cell>
          <cell r="J1739">
            <v>16758.299999999996</v>
          </cell>
        </row>
        <row r="1740">
          <cell r="D1740" t="str">
            <v>04081#25.09.2002</v>
          </cell>
          <cell r="E1740">
            <v>8.4</v>
          </cell>
          <cell r="F1740">
            <v>1</v>
          </cell>
          <cell r="G1740">
            <v>16752.210899999998</v>
          </cell>
          <cell r="H1740" t="str">
            <v>04081</v>
          </cell>
          <cell r="I1740">
            <v>37524</v>
          </cell>
          <cell r="J1740">
            <v>16769.899999999994</v>
          </cell>
        </row>
        <row r="1741">
          <cell r="D1741" t="str">
            <v>04081#26.09.2002</v>
          </cell>
          <cell r="E1741">
            <v>10.8</v>
          </cell>
          <cell r="F1741">
            <v>1</v>
          </cell>
          <cell r="G1741">
            <v>16761.410199999998</v>
          </cell>
          <cell r="H1741" t="str">
            <v>04081</v>
          </cell>
          <cell r="I1741">
            <v>37525</v>
          </cell>
          <cell r="J1741">
            <v>16779.099999999995</v>
          </cell>
        </row>
        <row r="1742">
          <cell r="D1742" t="str">
            <v>04081#27.09.2002</v>
          </cell>
          <cell r="E1742">
            <v>9.9</v>
          </cell>
          <cell r="F1742">
            <v>1</v>
          </cell>
          <cell r="G1742">
            <v>16771.5098</v>
          </cell>
          <cell r="H1742" t="str">
            <v>04081</v>
          </cell>
          <cell r="I1742">
            <v>37526</v>
          </cell>
          <cell r="J1742">
            <v>16789.199999999993</v>
          </cell>
        </row>
        <row r="1743">
          <cell r="D1743" t="str">
            <v>04081#28.09.2002</v>
          </cell>
          <cell r="E1743">
            <v>8.6</v>
          </cell>
          <cell r="F1743">
            <v>1</v>
          </cell>
          <cell r="G1743">
            <v>16782.910199999998</v>
          </cell>
          <cell r="H1743" t="str">
            <v>04081</v>
          </cell>
          <cell r="I1743">
            <v>37527</v>
          </cell>
          <cell r="J1743">
            <v>16800.599999999995</v>
          </cell>
        </row>
        <row r="1744">
          <cell r="D1744" t="str">
            <v>04081#29.09.2002</v>
          </cell>
          <cell r="E1744">
            <v>11.3</v>
          </cell>
          <cell r="F1744">
            <v>1</v>
          </cell>
          <cell r="G1744">
            <v>16791.609400000001</v>
          </cell>
          <cell r="H1744" t="str">
            <v>04081</v>
          </cell>
          <cell r="I1744">
            <v>37528</v>
          </cell>
          <cell r="J1744">
            <v>16809.299999999996</v>
          </cell>
        </row>
        <row r="1745">
          <cell r="D1745" t="str">
            <v>04081#30.09.2002</v>
          </cell>
          <cell r="E1745">
            <v>11.2</v>
          </cell>
          <cell r="F1745">
            <v>1</v>
          </cell>
          <cell r="G1745">
            <v>16800.410199999998</v>
          </cell>
          <cell r="H1745" t="str">
            <v>04081</v>
          </cell>
          <cell r="I1745">
            <v>37529</v>
          </cell>
          <cell r="J1745">
            <v>16818.099999999995</v>
          </cell>
        </row>
        <row r="1746">
          <cell r="D1746" t="str">
            <v>04081#01.10.2002</v>
          </cell>
          <cell r="E1746">
            <v>9.6</v>
          </cell>
          <cell r="F1746">
            <v>1</v>
          </cell>
          <cell r="G1746">
            <v>16810.8105</v>
          </cell>
          <cell r="H1746" t="str">
            <v>04081</v>
          </cell>
          <cell r="I1746">
            <v>37530</v>
          </cell>
          <cell r="J1746">
            <v>16828.499999999996</v>
          </cell>
        </row>
        <row r="1747">
          <cell r="D1747" t="str">
            <v>04081#02.10.2002</v>
          </cell>
          <cell r="E1747">
            <v>10.3</v>
          </cell>
          <cell r="F1747">
            <v>1</v>
          </cell>
          <cell r="G1747">
            <v>16820.5098</v>
          </cell>
          <cell r="H1747" t="str">
            <v>04081</v>
          </cell>
          <cell r="I1747">
            <v>37531</v>
          </cell>
          <cell r="J1747">
            <v>16838.199999999997</v>
          </cell>
        </row>
        <row r="1748">
          <cell r="D1748" t="str">
            <v>04081#03.10.2002</v>
          </cell>
          <cell r="E1748">
            <v>12.3</v>
          </cell>
          <cell r="F1748">
            <v>1</v>
          </cell>
          <cell r="G1748">
            <v>16828.208999999999</v>
          </cell>
          <cell r="H1748" t="str">
            <v>04081</v>
          </cell>
          <cell r="I1748">
            <v>37532</v>
          </cell>
          <cell r="J1748">
            <v>16845.899999999998</v>
          </cell>
        </row>
        <row r="1749">
          <cell r="D1749" t="str">
            <v>04081#04.10.2002</v>
          </cell>
          <cell r="E1749">
            <v>11.2</v>
          </cell>
          <cell r="F1749">
            <v>1</v>
          </cell>
          <cell r="G1749">
            <v>16837.0098</v>
          </cell>
          <cell r="H1749" t="str">
            <v>04081</v>
          </cell>
          <cell r="I1749">
            <v>37533</v>
          </cell>
          <cell r="J1749">
            <v>16854.699999999997</v>
          </cell>
        </row>
        <row r="1750">
          <cell r="D1750" t="str">
            <v>04081#05.10.2002</v>
          </cell>
          <cell r="E1750">
            <v>9.5</v>
          </cell>
          <cell r="F1750">
            <v>1</v>
          </cell>
          <cell r="G1750">
            <v>16847.5098</v>
          </cell>
          <cell r="H1750" t="str">
            <v>04081</v>
          </cell>
          <cell r="I1750">
            <v>37534</v>
          </cell>
          <cell r="J1750">
            <v>16865.199999999997</v>
          </cell>
        </row>
        <row r="1751">
          <cell r="D1751" t="str">
            <v>04081#06.10.2002</v>
          </cell>
          <cell r="E1751">
            <v>10.6</v>
          </cell>
          <cell r="F1751">
            <v>1</v>
          </cell>
          <cell r="G1751">
            <v>16856.910199999998</v>
          </cell>
          <cell r="H1751" t="str">
            <v>04081</v>
          </cell>
          <cell r="I1751">
            <v>37535</v>
          </cell>
          <cell r="J1751">
            <v>16874.599999999999</v>
          </cell>
        </row>
        <row r="1752">
          <cell r="D1752" t="str">
            <v>04081#07.10.2002</v>
          </cell>
          <cell r="E1752">
            <v>6.5</v>
          </cell>
          <cell r="F1752">
            <v>1</v>
          </cell>
          <cell r="G1752">
            <v>16870.410199999998</v>
          </cell>
          <cell r="H1752" t="str">
            <v>04081</v>
          </cell>
          <cell r="I1752">
            <v>37536</v>
          </cell>
          <cell r="J1752">
            <v>16888.099999999999</v>
          </cell>
        </row>
        <row r="1753">
          <cell r="D1753" t="str">
            <v>04081#08.10.2002</v>
          </cell>
          <cell r="E1753">
            <v>6.5</v>
          </cell>
          <cell r="F1753">
            <v>1</v>
          </cell>
          <cell r="G1753">
            <v>16883.910199999998</v>
          </cell>
          <cell r="H1753" t="str">
            <v>04081</v>
          </cell>
          <cell r="I1753">
            <v>37537</v>
          </cell>
          <cell r="J1753">
            <v>16901.599999999999</v>
          </cell>
        </row>
        <row r="1754">
          <cell r="D1754" t="str">
            <v>04081#09.10.2002</v>
          </cell>
          <cell r="E1754">
            <v>6.9</v>
          </cell>
          <cell r="F1754">
            <v>1</v>
          </cell>
          <cell r="G1754">
            <v>16897.0098</v>
          </cell>
          <cell r="H1754" t="str">
            <v>04081</v>
          </cell>
          <cell r="I1754">
            <v>37538</v>
          </cell>
          <cell r="J1754">
            <v>16914.699999999997</v>
          </cell>
        </row>
        <row r="1755">
          <cell r="D1755" t="str">
            <v>04081#10.10.2002</v>
          </cell>
          <cell r="E1755">
            <v>7.3</v>
          </cell>
          <cell r="F1755">
            <v>1</v>
          </cell>
          <cell r="G1755">
            <v>16909.708999999999</v>
          </cell>
          <cell r="H1755" t="str">
            <v>04081</v>
          </cell>
          <cell r="I1755">
            <v>37539</v>
          </cell>
          <cell r="J1755">
            <v>16927.399999999998</v>
          </cell>
        </row>
        <row r="1756">
          <cell r="D1756" t="str">
            <v>04081#11.10.2002</v>
          </cell>
          <cell r="E1756">
            <v>7.4</v>
          </cell>
          <cell r="F1756">
            <v>1</v>
          </cell>
          <cell r="G1756">
            <v>16922.3086</v>
          </cell>
          <cell r="H1756" t="str">
            <v>04081</v>
          </cell>
          <cell r="I1756">
            <v>37540</v>
          </cell>
          <cell r="J1756">
            <v>16939.999999999996</v>
          </cell>
        </row>
        <row r="1757">
          <cell r="D1757" t="str">
            <v>04081#12.10.2002</v>
          </cell>
          <cell r="E1757">
            <v>5.3</v>
          </cell>
          <cell r="F1757">
            <v>1</v>
          </cell>
          <cell r="G1757">
            <v>16937.007799999999</v>
          </cell>
          <cell r="H1757" t="str">
            <v>04081</v>
          </cell>
          <cell r="I1757">
            <v>37541</v>
          </cell>
          <cell r="J1757">
            <v>16954.699999999997</v>
          </cell>
        </row>
        <row r="1758">
          <cell r="D1758" t="str">
            <v>04081#13.10.2002</v>
          </cell>
          <cell r="E1758">
            <v>6</v>
          </cell>
          <cell r="F1758">
            <v>1</v>
          </cell>
          <cell r="G1758">
            <v>16951.007799999999</v>
          </cell>
          <cell r="H1758" t="str">
            <v>04081</v>
          </cell>
          <cell r="I1758">
            <v>37542</v>
          </cell>
          <cell r="J1758">
            <v>16968.699999999997</v>
          </cell>
        </row>
        <row r="1759">
          <cell r="D1759" t="str">
            <v>04081#14.10.2002</v>
          </cell>
          <cell r="E1759">
            <v>10.1</v>
          </cell>
          <cell r="F1759">
            <v>1</v>
          </cell>
          <cell r="G1759">
            <v>16960.908200000002</v>
          </cell>
          <cell r="H1759" t="str">
            <v>04081</v>
          </cell>
          <cell r="I1759">
            <v>37543</v>
          </cell>
          <cell r="J1759">
            <v>16978.599999999999</v>
          </cell>
        </row>
        <row r="1760">
          <cell r="D1760" t="str">
            <v>04081#15.10.2002</v>
          </cell>
          <cell r="E1760">
            <v>11.1</v>
          </cell>
          <cell r="F1760">
            <v>1</v>
          </cell>
          <cell r="G1760">
            <v>16969.8086</v>
          </cell>
          <cell r="H1760" t="str">
            <v>04081</v>
          </cell>
          <cell r="I1760">
            <v>37544</v>
          </cell>
          <cell r="J1760">
            <v>16987.5</v>
          </cell>
        </row>
        <row r="1761">
          <cell r="D1761" t="str">
            <v>04081#16.10.2002</v>
          </cell>
          <cell r="E1761">
            <v>13.4</v>
          </cell>
          <cell r="F1761">
            <v>1</v>
          </cell>
          <cell r="G1761">
            <v>16976.408200000002</v>
          </cell>
          <cell r="H1761" t="str">
            <v>04081</v>
          </cell>
          <cell r="I1761">
            <v>37545</v>
          </cell>
          <cell r="J1761">
            <v>16994.099999999999</v>
          </cell>
        </row>
        <row r="1762">
          <cell r="D1762" t="str">
            <v>04081#17.10.2002</v>
          </cell>
          <cell r="E1762">
            <v>11.4</v>
          </cell>
          <cell r="F1762">
            <v>1</v>
          </cell>
          <cell r="G1762">
            <v>16985.007799999999</v>
          </cell>
          <cell r="H1762" t="str">
            <v>04081</v>
          </cell>
          <cell r="I1762">
            <v>37546</v>
          </cell>
          <cell r="J1762">
            <v>17002.699999999997</v>
          </cell>
        </row>
        <row r="1763">
          <cell r="D1763" t="str">
            <v>04081#18.10.2002</v>
          </cell>
          <cell r="E1763">
            <v>7.2</v>
          </cell>
          <cell r="F1763">
            <v>1</v>
          </cell>
          <cell r="G1763">
            <v>16997.8086</v>
          </cell>
          <cell r="H1763" t="str">
            <v>04081</v>
          </cell>
          <cell r="I1763">
            <v>37547</v>
          </cell>
          <cell r="J1763">
            <v>17015.499999999996</v>
          </cell>
        </row>
        <row r="1764">
          <cell r="D1764" t="str">
            <v>04081#19.10.2002</v>
          </cell>
          <cell r="E1764">
            <v>5.8</v>
          </cell>
          <cell r="F1764">
            <v>1</v>
          </cell>
          <cell r="G1764">
            <v>17012.007799999999</v>
          </cell>
          <cell r="H1764" t="str">
            <v>04081</v>
          </cell>
          <cell r="I1764">
            <v>37548</v>
          </cell>
          <cell r="J1764">
            <v>17029.699999999997</v>
          </cell>
        </row>
        <row r="1765">
          <cell r="D1765" t="str">
            <v>04081#20.10.2002</v>
          </cell>
          <cell r="E1765">
            <v>3.4</v>
          </cell>
          <cell r="F1765">
            <v>1</v>
          </cell>
          <cell r="G1765">
            <v>17028.607400000001</v>
          </cell>
          <cell r="H1765" t="str">
            <v>04081</v>
          </cell>
          <cell r="I1765">
            <v>37549</v>
          </cell>
          <cell r="J1765">
            <v>17046.299999999996</v>
          </cell>
        </row>
        <row r="1766">
          <cell r="D1766" t="str">
            <v>04081#21.10.2002</v>
          </cell>
          <cell r="E1766">
            <v>7.6</v>
          </cell>
          <cell r="F1766">
            <v>1</v>
          </cell>
          <cell r="G1766">
            <v>17041.007799999999</v>
          </cell>
          <cell r="H1766" t="str">
            <v>04081</v>
          </cell>
          <cell r="I1766">
            <v>37550</v>
          </cell>
          <cell r="J1766">
            <v>17058.699999999997</v>
          </cell>
        </row>
        <row r="1767">
          <cell r="D1767" t="str">
            <v>04081#22.10.2002</v>
          </cell>
          <cell r="E1767">
            <v>12.3</v>
          </cell>
          <cell r="F1767">
            <v>1</v>
          </cell>
          <cell r="G1767">
            <v>17048.706999999999</v>
          </cell>
          <cell r="H1767" t="str">
            <v>04081</v>
          </cell>
          <cell r="I1767">
            <v>37551</v>
          </cell>
          <cell r="J1767">
            <v>17066.399999999998</v>
          </cell>
        </row>
        <row r="1768">
          <cell r="D1768" t="str">
            <v>04081#23.10.2002</v>
          </cell>
          <cell r="E1768">
            <v>12.3</v>
          </cell>
          <cell r="F1768">
            <v>1</v>
          </cell>
          <cell r="G1768">
            <v>17056.406200000001</v>
          </cell>
          <cell r="H1768" t="str">
            <v>04081</v>
          </cell>
          <cell r="I1768">
            <v>37552</v>
          </cell>
          <cell r="J1768">
            <v>17074.099999999999</v>
          </cell>
        </row>
        <row r="1769">
          <cell r="D1769" t="str">
            <v>04081#24.10.2002</v>
          </cell>
          <cell r="E1769">
            <v>6.8</v>
          </cell>
          <cell r="F1769">
            <v>1</v>
          </cell>
          <cell r="G1769">
            <v>17069.605500000001</v>
          </cell>
          <cell r="H1769" t="str">
            <v>04081</v>
          </cell>
          <cell r="I1769">
            <v>37553</v>
          </cell>
          <cell r="J1769">
            <v>17087.3</v>
          </cell>
        </row>
        <row r="1770">
          <cell r="D1770" t="str">
            <v>04081#25.10.2002</v>
          </cell>
          <cell r="E1770">
            <v>9.9</v>
          </cell>
          <cell r="F1770">
            <v>1</v>
          </cell>
          <cell r="G1770">
            <v>17079.705099999999</v>
          </cell>
          <cell r="H1770" t="str">
            <v>04081</v>
          </cell>
          <cell r="I1770">
            <v>37554</v>
          </cell>
          <cell r="J1770">
            <v>17097.399999999998</v>
          </cell>
        </row>
        <row r="1771">
          <cell r="D1771" t="str">
            <v>04081#26.10.2002</v>
          </cell>
          <cell r="E1771">
            <v>10.5</v>
          </cell>
          <cell r="F1771">
            <v>1</v>
          </cell>
          <cell r="G1771">
            <v>17089.205099999999</v>
          </cell>
          <cell r="H1771" t="str">
            <v>04081</v>
          </cell>
          <cell r="I1771">
            <v>37555</v>
          </cell>
          <cell r="J1771">
            <v>17106.899999999998</v>
          </cell>
        </row>
        <row r="1772">
          <cell r="D1772" t="str">
            <v>04081#27.10.2002</v>
          </cell>
          <cell r="E1772">
            <v>10.8</v>
          </cell>
          <cell r="F1772">
            <v>1</v>
          </cell>
          <cell r="G1772">
            <v>17098.404299999998</v>
          </cell>
          <cell r="H1772" t="str">
            <v>04081</v>
          </cell>
          <cell r="I1772">
            <v>37556</v>
          </cell>
          <cell r="J1772">
            <v>17116.099999999999</v>
          </cell>
        </row>
        <row r="1773">
          <cell r="D1773" t="str">
            <v>04081#28.10.2002</v>
          </cell>
          <cell r="E1773">
            <v>7.7</v>
          </cell>
          <cell r="F1773">
            <v>1</v>
          </cell>
          <cell r="G1773">
            <v>17110.705099999999</v>
          </cell>
          <cell r="H1773" t="str">
            <v>04081</v>
          </cell>
          <cell r="I1773">
            <v>37557</v>
          </cell>
          <cell r="J1773">
            <v>17128.399999999998</v>
          </cell>
        </row>
        <row r="1774">
          <cell r="D1774" t="str">
            <v>04081#29.10.2002</v>
          </cell>
          <cell r="E1774">
            <v>5.7</v>
          </cell>
          <cell r="F1774">
            <v>1</v>
          </cell>
          <cell r="G1774">
            <v>17125.0059</v>
          </cell>
          <cell r="H1774" t="str">
            <v>04081</v>
          </cell>
          <cell r="I1774">
            <v>37558</v>
          </cell>
          <cell r="J1774">
            <v>17142.699999999997</v>
          </cell>
        </row>
        <row r="1775">
          <cell r="D1775" t="str">
            <v>04081#30.10.2002</v>
          </cell>
          <cell r="E1775">
            <v>8.6999999999999993</v>
          </cell>
          <cell r="F1775">
            <v>1</v>
          </cell>
          <cell r="G1775">
            <v>17136.3066</v>
          </cell>
          <cell r="H1775" t="str">
            <v>04081</v>
          </cell>
          <cell r="I1775">
            <v>37559</v>
          </cell>
          <cell r="J1775">
            <v>17153.999999999996</v>
          </cell>
        </row>
        <row r="1776">
          <cell r="D1776" t="str">
            <v>04081#31.10.2002</v>
          </cell>
          <cell r="E1776">
            <v>8.6</v>
          </cell>
          <cell r="F1776">
            <v>1</v>
          </cell>
          <cell r="G1776">
            <v>17147.706999999999</v>
          </cell>
          <cell r="H1776" t="str">
            <v>04081</v>
          </cell>
          <cell r="I1776">
            <v>37560</v>
          </cell>
          <cell r="J1776">
            <v>17165.399999999998</v>
          </cell>
        </row>
        <row r="1777">
          <cell r="D1777" t="str">
            <v>04081#01.11.2002</v>
          </cell>
          <cell r="E1777">
            <v>9</v>
          </cell>
          <cell r="F1777">
            <v>1</v>
          </cell>
          <cell r="G1777">
            <v>17158.706999999999</v>
          </cell>
          <cell r="H1777" t="str">
            <v>04081</v>
          </cell>
          <cell r="I1777">
            <v>37561</v>
          </cell>
          <cell r="J1777">
            <v>17176.399999999998</v>
          </cell>
        </row>
        <row r="1778">
          <cell r="D1778" t="str">
            <v>04081#02.11.2002</v>
          </cell>
          <cell r="E1778">
            <v>11</v>
          </cell>
          <cell r="F1778">
            <v>1</v>
          </cell>
          <cell r="G1778">
            <v>17167.706999999999</v>
          </cell>
          <cell r="H1778" t="str">
            <v>04081</v>
          </cell>
          <cell r="I1778">
            <v>37562</v>
          </cell>
          <cell r="J1778">
            <v>17185.399999999998</v>
          </cell>
        </row>
        <row r="1779">
          <cell r="D1779" t="str">
            <v>04081#03.11.2002</v>
          </cell>
          <cell r="E1779">
            <v>9</v>
          </cell>
          <cell r="F1779">
            <v>1</v>
          </cell>
          <cell r="G1779">
            <v>17178.706999999999</v>
          </cell>
          <cell r="H1779" t="str">
            <v>04081</v>
          </cell>
          <cell r="I1779">
            <v>37563</v>
          </cell>
          <cell r="J1779">
            <v>17196.399999999998</v>
          </cell>
        </row>
        <row r="1780">
          <cell r="D1780" t="str">
            <v>04081#04.11.2002</v>
          </cell>
          <cell r="E1780">
            <v>8</v>
          </cell>
          <cell r="F1780">
            <v>1</v>
          </cell>
          <cell r="G1780">
            <v>17190.706999999999</v>
          </cell>
          <cell r="H1780" t="str">
            <v>04081</v>
          </cell>
          <cell r="I1780">
            <v>37564</v>
          </cell>
          <cell r="J1780">
            <v>17208.399999999998</v>
          </cell>
        </row>
        <row r="1781">
          <cell r="D1781" t="str">
            <v>04081#05.11.2002</v>
          </cell>
          <cell r="E1781">
            <v>1.3</v>
          </cell>
          <cell r="F1781">
            <v>1</v>
          </cell>
          <cell r="G1781">
            <v>17209.406200000001</v>
          </cell>
          <cell r="H1781" t="str">
            <v>04081</v>
          </cell>
          <cell r="I1781">
            <v>37565</v>
          </cell>
          <cell r="J1781">
            <v>17227.099999999999</v>
          </cell>
        </row>
        <row r="1782">
          <cell r="D1782" t="str">
            <v>04081#06.11.2002</v>
          </cell>
          <cell r="E1782">
            <v>-0.6</v>
          </cell>
          <cell r="F1782">
            <v>1</v>
          </cell>
          <cell r="G1782">
            <v>17230.0059</v>
          </cell>
          <cell r="H1782" t="str">
            <v>04081</v>
          </cell>
          <cell r="I1782">
            <v>37566</v>
          </cell>
          <cell r="J1782">
            <v>17247.699999999997</v>
          </cell>
        </row>
        <row r="1783">
          <cell r="D1783" t="str">
            <v>04081#07.11.2002</v>
          </cell>
          <cell r="E1783">
            <v>1.8</v>
          </cell>
          <cell r="F1783">
            <v>1</v>
          </cell>
          <cell r="G1783">
            <v>17248.205099999999</v>
          </cell>
          <cell r="H1783" t="str">
            <v>04081</v>
          </cell>
          <cell r="I1783">
            <v>37567</v>
          </cell>
          <cell r="J1783">
            <v>17265.899999999998</v>
          </cell>
        </row>
        <row r="1784">
          <cell r="D1784" t="str">
            <v>04081#08.11.2002</v>
          </cell>
          <cell r="E1784">
            <v>4.5</v>
          </cell>
          <cell r="F1784">
            <v>1</v>
          </cell>
          <cell r="G1784">
            <v>17263.705099999999</v>
          </cell>
          <cell r="H1784" t="str">
            <v>04081</v>
          </cell>
          <cell r="I1784">
            <v>37568</v>
          </cell>
          <cell r="J1784">
            <v>17281.399999999998</v>
          </cell>
        </row>
        <row r="1785">
          <cell r="D1785" t="str">
            <v>04081#09.11.2002</v>
          </cell>
          <cell r="E1785">
            <v>6</v>
          </cell>
          <cell r="F1785">
            <v>1</v>
          </cell>
          <cell r="G1785">
            <v>17277.705099999999</v>
          </cell>
          <cell r="H1785" t="str">
            <v>04081</v>
          </cell>
          <cell r="I1785">
            <v>37569</v>
          </cell>
          <cell r="J1785">
            <v>17295.399999999998</v>
          </cell>
        </row>
        <row r="1786">
          <cell r="D1786" t="str">
            <v>04081#10.11.2002</v>
          </cell>
          <cell r="E1786">
            <v>4.4000000000000004</v>
          </cell>
          <cell r="F1786">
            <v>1</v>
          </cell>
          <cell r="G1786">
            <v>17293.304700000001</v>
          </cell>
          <cell r="H1786" t="str">
            <v>04081</v>
          </cell>
          <cell r="I1786">
            <v>37570</v>
          </cell>
          <cell r="J1786">
            <v>17310.999999999996</v>
          </cell>
        </row>
        <row r="1787">
          <cell r="D1787" t="str">
            <v>04081#11.11.2002</v>
          </cell>
          <cell r="E1787">
            <v>8.6</v>
          </cell>
          <cell r="F1787">
            <v>1</v>
          </cell>
          <cell r="G1787">
            <v>17304.705099999999</v>
          </cell>
          <cell r="H1787" t="str">
            <v>04081</v>
          </cell>
          <cell r="I1787">
            <v>37571</v>
          </cell>
          <cell r="J1787">
            <v>17322.399999999998</v>
          </cell>
        </row>
        <row r="1788">
          <cell r="D1788" t="str">
            <v>04081#12.11.2002</v>
          </cell>
          <cell r="E1788">
            <v>8.1</v>
          </cell>
          <cell r="F1788">
            <v>1</v>
          </cell>
          <cell r="G1788">
            <v>17316.605500000001</v>
          </cell>
          <cell r="H1788" t="str">
            <v>04081</v>
          </cell>
          <cell r="I1788">
            <v>37572</v>
          </cell>
          <cell r="J1788">
            <v>17334.3</v>
          </cell>
        </row>
        <row r="1789">
          <cell r="D1789" t="str">
            <v>04081#13.11.2002</v>
          </cell>
          <cell r="E1789">
            <v>5.7</v>
          </cell>
          <cell r="F1789">
            <v>1</v>
          </cell>
          <cell r="G1789">
            <v>17330.906200000001</v>
          </cell>
          <cell r="H1789" t="str">
            <v>04081</v>
          </cell>
          <cell r="I1789">
            <v>37573</v>
          </cell>
          <cell r="J1789">
            <v>17348.599999999999</v>
          </cell>
        </row>
        <row r="1790">
          <cell r="D1790" t="str">
            <v>04081#14.11.2002</v>
          </cell>
          <cell r="E1790">
            <v>5.9</v>
          </cell>
          <cell r="F1790">
            <v>1</v>
          </cell>
          <cell r="G1790">
            <v>17345.0059</v>
          </cell>
          <cell r="H1790" t="str">
            <v>04081</v>
          </cell>
          <cell r="I1790">
            <v>37574</v>
          </cell>
          <cell r="J1790">
            <v>17362.699999999997</v>
          </cell>
        </row>
        <row r="1791">
          <cell r="D1791" t="str">
            <v>04081#15.11.2002</v>
          </cell>
          <cell r="E1791">
            <v>7.6</v>
          </cell>
          <cell r="F1791">
            <v>1</v>
          </cell>
          <cell r="G1791">
            <v>17357.406200000001</v>
          </cell>
          <cell r="H1791" t="str">
            <v>04081</v>
          </cell>
          <cell r="I1791">
            <v>37575</v>
          </cell>
          <cell r="J1791">
            <v>17375.099999999999</v>
          </cell>
        </row>
        <row r="1792">
          <cell r="D1792" t="str">
            <v>04081#16.11.2002</v>
          </cell>
          <cell r="E1792">
            <v>8.6999999999999993</v>
          </cell>
          <cell r="F1792">
            <v>1</v>
          </cell>
          <cell r="G1792">
            <v>17368.706999999999</v>
          </cell>
          <cell r="H1792" t="str">
            <v>04081</v>
          </cell>
          <cell r="I1792">
            <v>37576</v>
          </cell>
          <cell r="J1792">
            <v>17386.399999999998</v>
          </cell>
        </row>
        <row r="1793">
          <cell r="D1793" t="str">
            <v>04081#17.11.2002</v>
          </cell>
          <cell r="E1793">
            <v>8.3000000000000007</v>
          </cell>
          <cell r="F1793">
            <v>1</v>
          </cell>
          <cell r="G1793">
            <v>17380.406200000001</v>
          </cell>
          <cell r="H1793" t="str">
            <v>04081</v>
          </cell>
          <cell r="I1793">
            <v>37577</v>
          </cell>
          <cell r="J1793">
            <v>17398.099999999999</v>
          </cell>
        </row>
        <row r="1794">
          <cell r="D1794" t="str">
            <v>04081#18.11.2002</v>
          </cell>
          <cell r="E1794">
            <v>4.5</v>
          </cell>
          <cell r="F1794">
            <v>1</v>
          </cell>
          <cell r="G1794">
            <v>17395.906200000001</v>
          </cell>
          <cell r="H1794" t="str">
            <v>04081</v>
          </cell>
          <cell r="I1794">
            <v>37578</v>
          </cell>
          <cell r="J1794">
            <v>17413.599999999999</v>
          </cell>
        </row>
        <row r="1795">
          <cell r="D1795" t="str">
            <v>04081#19.11.2002</v>
          </cell>
          <cell r="E1795">
            <v>6.4</v>
          </cell>
          <cell r="F1795">
            <v>1</v>
          </cell>
          <cell r="G1795">
            <v>17409.5059</v>
          </cell>
          <cell r="H1795" t="str">
            <v>04081</v>
          </cell>
          <cell r="I1795">
            <v>37579</v>
          </cell>
          <cell r="J1795">
            <v>17427.199999999997</v>
          </cell>
        </row>
        <row r="1796">
          <cell r="D1796" t="str">
            <v>04081#20.11.2002</v>
          </cell>
          <cell r="E1796">
            <v>4.9000000000000004</v>
          </cell>
          <cell r="F1796">
            <v>1</v>
          </cell>
          <cell r="G1796">
            <v>17424.605500000001</v>
          </cell>
          <cell r="H1796" t="str">
            <v>04081</v>
          </cell>
          <cell r="I1796">
            <v>37580</v>
          </cell>
          <cell r="J1796">
            <v>17442.299999999996</v>
          </cell>
        </row>
        <row r="1797">
          <cell r="D1797" t="str">
            <v>04081#21.11.2002</v>
          </cell>
          <cell r="E1797">
            <v>5.3</v>
          </cell>
          <cell r="F1797">
            <v>1</v>
          </cell>
          <cell r="G1797">
            <v>17439.304700000001</v>
          </cell>
          <cell r="H1797" t="str">
            <v>04081</v>
          </cell>
          <cell r="I1797">
            <v>37581</v>
          </cell>
          <cell r="J1797">
            <v>17456.999999999996</v>
          </cell>
        </row>
        <row r="1798">
          <cell r="D1798" t="str">
            <v>04081#22.11.2002</v>
          </cell>
          <cell r="E1798">
            <v>3.9</v>
          </cell>
          <cell r="F1798">
            <v>1</v>
          </cell>
          <cell r="G1798">
            <v>17455.404299999998</v>
          </cell>
          <cell r="H1798" t="str">
            <v>04081</v>
          </cell>
          <cell r="I1798">
            <v>37582</v>
          </cell>
          <cell r="J1798">
            <v>17473.099999999995</v>
          </cell>
        </row>
        <row r="1799">
          <cell r="D1799" t="str">
            <v>04081#23.11.2002</v>
          </cell>
          <cell r="E1799">
            <v>6.7</v>
          </cell>
          <cell r="F1799">
            <v>1</v>
          </cell>
          <cell r="G1799">
            <v>17468.705099999999</v>
          </cell>
          <cell r="H1799" t="str">
            <v>04081</v>
          </cell>
          <cell r="I1799">
            <v>37583</v>
          </cell>
          <cell r="J1799">
            <v>17486.399999999994</v>
          </cell>
        </row>
        <row r="1800">
          <cell r="D1800" t="str">
            <v>04081#24.11.2002</v>
          </cell>
          <cell r="E1800">
            <v>6.2</v>
          </cell>
          <cell r="F1800">
            <v>1</v>
          </cell>
          <cell r="G1800">
            <v>17482.5059</v>
          </cell>
          <cell r="H1800" t="str">
            <v>04081</v>
          </cell>
          <cell r="I1800">
            <v>37584</v>
          </cell>
          <cell r="J1800">
            <v>17500.199999999993</v>
          </cell>
        </row>
        <row r="1801">
          <cell r="D1801" t="str">
            <v>04081#25.11.2002</v>
          </cell>
          <cell r="E1801">
            <v>6.3</v>
          </cell>
          <cell r="F1801">
            <v>1</v>
          </cell>
          <cell r="G1801">
            <v>17496.205099999999</v>
          </cell>
          <cell r="H1801" t="str">
            <v>04081</v>
          </cell>
          <cell r="I1801">
            <v>37585</v>
          </cell>
          <cell r="J1801">
            <v>17513.899999999994</v>
          </cell>
        </row>
        <row r="1802">
          <cell r="D1802" t="str">
            <v>04081#26.11.2002</v>
          </cell>
          <cell r="E1802">
            <v>7.1</v>
          </cell>
          <cell r="F1802">
            <v>1</v>
          </cell>
          <cell r="G1802">
            <v>17509.105500000001</v>
          </cell>
          <cell r="H1802" t="str">
            <v>04081</v>
          </cell>
          <cell r="I1802">
            <v>37586</v>
          </cell>
          <cell r="J1802">
            <v>17526.799999999996</v>
          </cell>
        </row>
        <row r="1803">
          <cell r="D1803" t="str">
            <v>04081#27.11.2002</v>
          </cell>
          <cell r="E1803">
            <v>7.1</v>
          </cell>
          <cell r="F1803">
            <v>1</v>
          </cell>
          <cell r="G1803">
            <v>17522.0059</v>
          </cell>
          <cell r="H1803" t="str">
            <v>04081</v>
          </cell>
          <cell r="I1803">
            <v>37587</v>
          </cell>
          <cell r="J1803">
            <v>17539.699999999997</v>
          </cell>
        </row>
        <row r="1804">
          <cell r="D1804" t="str">
            <v>04081#28.11.2002</v>
          </cell>
          <cell r="E1804">
            <v>7</v>
          </cell>
          <cell r="F1804">
            <v>1</v>
          </cell>
          <cell r="G1804">
            <v>17535.0059</v>
          </cell>
          <cell r="H1804" t="str">
            <v>04081</v>
          </cell>
          <cell r="I1804">
            <v>37588</v>
          </cell>
          <cell r="J1804">
            <v>17552.699999999997</v>
          </cell>
        </row>
        <row r="1805">
          <cell r="D1805" t="str">
            <v>04081#29.11.2002</v>
          </cell>
          <cell r="E1805">
            <v>6.3</v>
          </cell>
          <cell r="F1805">
            <v>1</v>
          </cell>
          <cell r="G1805">
            <v>17548.705099999999</v>
          </cell>
          <cell r="H1805" t="str">
            <v>04081</v>
          </cell>
          <cell r="I1805">
            <v>37589</v>
          </cell>
          <cell r="J1805">
            <v>17566.399999999998</v>
          </cell>
        </row>
        <row r="1806">
          <cell r="D1806" t="str">
            <v>04081#30.11.2002</v>
          </cell>
          <cell r="E1806">
            <v>6.5</v>
          </cell>
          <cell r="F1806">
            <v>1</v>
          </cell>
          <cell r="G1806">
            <v>17562.205099999999</v>
          </cell>
          <cell r="H1806" t="str">
            <v>04081</v>
          </cell>
          <cell r="I1806">
            <v>37590</v>
          </cell>
          <cell r="J1806">
            <v>17579.899999999998</v>
          </cell>
        </row>
        <row r="1807">
          <cell r="D1807" t="str">
            <v>04081#01.12.2002</v>
          </cell>
          <cell r="E1807">
            <v>4.5999999999999996</v>
          </cell>
          <cell r="F1807">
            <v>1</v>
          </cell>
          <cell r="G1807">
            <v>17577.605500000001</v>
          </cell>
          <cell r="H1807" t="str">
            <v>04081</v>
          </cell>
          <cell r="I1807">
            <v>37591</v>
          </cell>
          <cell r="J1807">
            <v>17595.3</v>
          </cell>
        </row>
        <row r="1808">
          <cell r="D1808" t="str">
            <v>04081#02.12.2002</v>
          </cell>
          <cell r="E1808">
            <v>4.2</v>
          </cell>
          <cell r="F1808">
            <v>1</v>
          </cell>
          <cell r="G1808">
            <v>17593.406200000001</v>
          </cell>
          <cell r="H1808" t="str">
            <v>04081</v>
          </cell>
          <cell r="I1808">
            <v>37592</v>
          </cell>
          <cell r="J1808">
            <v>17611.099999999999</v>
          </cell>
        </row>
        <row r="1809">
          <cell r="D1809" t="str">
            <v>04081#03.12.2002</v>
          </cell>
          <cell r="E1809">
            <v>2.8</v>
          </cell>
          <cell r="F1809">
            <v>1</v>
          </cell>
          <cell r="G1809">
            <v>17610.605500000001</v>
          </cell>
          <cell r="H1809" t="str">
            <v>04081</v>
          </cell>
          <cell r="I1809">
            <v>37593</v>
          </cell>
          <cell r="J1809">
            <v>17628.3</v>
          </cell>
        </row>
        <row r="1810">
          <cell r="D1810" t="str">
            <v>04081#04.12.2002</v>
          </cell>
          <cell r="E1810">
            <v>4.3</v>
          </cell>
          <cell r="F1810">
            <v>1</v>
          </cell>
          <cell r="G1810">
            <v>17626.304700000001</v>
          </cell>
          <cell r="H1810" t="str">
            <v>04081</v>
          </cell>
          <cell r="I1810">
            <v>37594</v>
          </cell>
          <cell r="J1810">
            <v>17644</v>
          </cell>
        </row>
        <row r="1811">
          <cell r="D1811" t="str">
            <v>04081#05.12.2002</v>
          </cell>
          <cell r="E1811">
            <v>5.2</v>
          </cell>
          <cell r="F1811">
            <v>1</v>
          </cell>
          <cell r="G1811">
            <v>17641.105500000001</v>
          </cell>
          <cell r="H1811" t="str">
            <v>04081</v>
          </cell>
          <cell r="I1811">
            <v>37595</v>
          </cell>
          <cell r="J1811">
            <v>17658.8</v>
          </cell>
        </row>
        <row r="1812">
          <cell r="D1812" t="str">
            <v>04081#06.12.2002</v>
          </cell>
          <cell r="E1812">
            <v>1.7</v>
          </cell>
          <cell r="F1812">
            <v>1</v>
          </cell>
          <cell r="G1812">
            <v>17659.406200000001</v>
          </cell>
          <cell r="H1812" t="str">
            <v>04081</v>
          </cell>
          <cell r="I1812">
            <v>37596</v>
          </cell>
          <cell r="J1812">
            <v>17677.099999999999</v>
          </cell>
        </row>
        <row r="1813">
          <cell r="D1813" t="str">
            <v>04081#07.12.2002</v>
          </cell>
          <cell r="E1813">
            <v>0.9</v>
          </cell>
          <cell r="F1813">
            <v>1</v>
          </cell>
          <cell r="G1813">
            <v>17678.5059</v>
          </cell>
          <cell r="H1813" t="str">
            <v>04081</v>
          </cell>
          <cell r="I1813">
            <v>37597</v>
          </cell>
          <cell r="J1813">
            <v>17696.199999999997</v>
          </cell>
        </row>
        <row r="1814">
          <cell r="D1814" t="str">
            <v>04081#08.12.2002</v>
          </cell>
          <cell r="E1814">
            <v>-0.6</v>
          </cell>
          <cell r="F1814">
            <v>1</v>
          </cell>
          <cell r="G1814">
            <v>17699.105500000001</v>
          </cell>
          <cell r="H1814" t="str">
            <v>04081</v>
          </cell>
          <cell r="I1814">
            <v>37598</v>
          </cell>
          <cell r="J1814">
            <v>17716.799999999996</v>
          </cell>
        </row>
        <row r="1815">
          <cell r="D1815" t="str">
            <v>04081#09.12.2002</v>
          </cell>
          <cell r="E1815">
            <v>-5.0999999999999996</v>
          </cell>
          <cell r="F1815">
            <v>1</v>
          </cell>
          <cell r="G1815">
            <v>17724.205099999999</v>
          </cell>
          <cell r="H1815" t="str">
            <v>04081</v>
          </cell>
          <cell r="I1815">
            <v>37599</v>
          </cell>
          <cell r="J1815">
            <v>17741.899999999994</v>
          </cell>
        </row>
        <row r="1816">
          <cell r="D1816" t="str">
            <v>04081#10.12.2002</v>
          </cell>
          <cell r="E1816">
            <v>-6.2</v>
          </cell>
          <cell r="F1816">
            <v>1</v>
          </cell>
          <cell r="G1816">
            <v>17750.404299999998</v>
          </cell>
          <cell r="H1816" t="str">
            <v>04081</v>
          </cell>
          <cell r="I1816">
            <v>37600</v>
          </cell>
          <cell r="J1816">
            <v>17768.099999999995</v>
          </cell>
        </row>
        <row r="1817">
          <cell r="D1817" t="str">
            <v>04081#11.12.2002</v>
          </cell>
          <cell r="E1817">
            <v>-7.1</v>
          </cell>
          <cell r="F1817">
            <v>1</v>
          </cell>
          <cell r="G1817">
            <v>17777.5039</v>
          </cell>
          <cell r="H1817" t="str">
            <v>04081</v>
          </cell>
          <cell r="I1817">
            <v>37601</v>
          </cell>
          <cell r="J1817">
            <v>17795.199999999993</v>
          </cell>
        </row>
        <row r="1818">
          <cell r="D1818" t="str">
            <v>04081#12.12.2002</v>
          </cell>
          <cell r="E1818">
            <v>-6</v>
          </cell>
          <cell r="F1818">
            <v>1</v>
          </cell>
          <cell r="G1818">
            <v>17803.5039</v>
          </cell>
          <cell r="H1818" t="str">
            <v>04081</v>
          </cell>
          <cell r="I1818">
            <v>37602</v>
          </cell>
          <cell r="J1818">
            <v>17821.199999999993</v>
          </cell>
        </row>
        <row r="1819">
          <cell r="D1819" t="str">
            <v>04081#13.12.2002</v>
          </cell>
          <cell r="E1819">
            <v>-3.8</v>
          </cell>
          <cell r="F1819">
            <v>1</v>
          </cell>
          <cell r="G1819">
            <v>17827.304700000001</v>
          </cell>
          <cell r="H1819" t="str">
            <v>04081</v>
          </cell>
          <cell r="I1819">
            <v>37603</v>
          </cell>
          <cell r="J1819">
            <v>17844.999999999993</v>
          </cell>
        </row>
        <row r="1820">
          <cell r="D1820" t="str">
            <v>04081#14.12.2002</v>
          </cell>
          <cell r="E1820">
            <v>-1</v>
          </cell>
          <cell r="F1820">
            <v>1</v>
          </cell>
          <cell r="G1820">
            <v>17848.304700000001</v>
          </cell>
          <cell r="H1820" t="str">
            <v>04081</v>
          </cell>
          <cell r="I1820">
            <v>37604</v>
          </cell>
          <cell r="J1820">
            <v>17865.999999999993</v>
          </cell>
        </row>
        <row r="1821">
          <cell r="D1821" t="str">
            <v>04081#15.12.2002</v>
          </cell>
          <cell r="E1821">
            <v>-1.5</v>
          </cell>
          <cell r="F1821">
            <v>1</v>
          </cell>
          <cell r="G1821">
            <v>17869.804700000001</v>
          </cell>
          <cell r="H1821" t="str">
            <v>04081</v>
          </cell>
          <cell r="I1821">
            <v>37605</v>
          </cell>
          <cell r="J1821">
            <v>17887.499999999993</v>
          </cell>
        </row>
        <row r="1822">
          <cell r="D1822" t="str">
            <v>04081#16.12.2002</v>
          </cell>
          <cell r="E1822">
            <v>3.3</v>
          </cell>
          <cell r="F1822">
            <v>1</v>
          </cell>
          <cell r="G1822">
            <v>17886.5039</v>
          </cell>
          <cell r="H1822" t="str">
            <v>04081</v>
          </cell>
          <cell r="I1822">
            <v>37606</v>
          </cell>
          <cell r="J1822">
            <v>17904.199999999993</v>
          </cell>
        </row>
        <row r="1823">
          <cell r="D1823" t="str">
            <v>04081#17.12.2002</v>
          </cell>
          <cell r="E1823">
            <v>3</v>
          </cell>
          <cell r="F1823">
            <v>1</v>
          </cell>
          <cell r="G1823">
            <v>17903.5039</v>
          </cell>
          <cell r="H1823" t="str">
            <v>04081</v>
          </cell>
          <cell r="I1823">
            <v>37607</v>
          </cell>
          <cell r="J1823">
            <v>17921.199999999993</v>
          </cell>
        </row>
        <row r="1824">
          <cell r="D1824" t="str">
            <v>04081#18.12.2002</v>
          </cell>
          <cell r="E1824">
            <v>-0.6</v>
          </cell>
          <cell r="F1824">
            <v>1</v>
          </cell>
          <cell r="G1824">
            <v>17924.103500000001</v>
          </cell>
          <cell r="H1824" t="str">
            <v>04081</v>
          </cell>
          <cell r="I1824">
            <v>37608</v>
          </cell>
          <cell r="J1824">
            <v>17941.799999999992</v>
          </cell>
        </row>
        <row r="1825">
          <cell r="D1825" t="str">
            <v>04081#19.12.2002</v>
          </cell>
          <cell r="E1825">
            <v>-1.1000000000000001</v>
          </cell>
          <cell r="F1825">
            <v>1</v>
          </cell>
          <cell r="G1825">
            <v>17945.203099999999</v>
          </cell>
          <cell r="H1825" t="str">
            <v>04081</v>
          </cell>
          <cell r="I1825">
            <v>37609</v>
          </cell>
          <cell r="J1825">
            <v>17962.899999999991</v>
          </cell>
        </row>
        <row r="1826">
          <cell r="D1826" t="str">
            <v>04081#20.12.2002</v>
          </cell>
          <cell r="E1826">
            <v>-0.1</v>
          </cell>
          <cell r="F1826">
            <v>1</v>
          </cell>
          <cell r="G1826">
            <v>17965.3027</v>
          </cell>
          <cell r="H1826" t="str">
            <v>04081</v>
          </cell>
          <cell r="I1826">
            <v>37610</v>
          </cell>
          <cell r="J1826">
            <v>17982.999999999989</v>
          </cell>
        </row>
        <row r="1827">
          <cell r="D1827" t="str">
            <v>04081#21.12.2002</v>
          </cell>
          <cell r="E1827">
            <v>4.2</v>
          </cell>
          <cell r="F1827">
            <v>1</v>
          </cell>
          <cell r="G1827">
            <v>17981.103500000001</v>
          </cell>
          <cell r="H1827" t="str">
            <v>04081</v>
          </cell>
          <cell r="I1827">
            <v>37611</v>
          </cell>
          <cell r="J1827">
            <v>17998.799999999988</v>
          </cell>
        </row>
        <row r="1828">
          <cell r="D1828" t="str">
            <v>04081#22.12.2002</v>
          </cell>
          <cell r="E1828">
            <v>5.8</v>
          </cell>
          <cell r="F1828">
            <v>1</v>
          </cell>
          <cell r="G1828">
            <v>17995.3027</v>
          </cell>
          <cell r="H1828" t="str">
            <v>04081</v>
          </cell>
          <cell r="I1828">
            <v>37612</v>
          </cell>
          <cell r="J1828">
            <v>18012.999999999989</v>
          </cell>
        </row>
        <row r="1829">
          <cell r="D1829" t="str">
            <v>04081#23.12.2002</v>
          </cell>
          <cell r="E1829">
            <v>6.4</v>
          </cell>
          <cell r="F1829">
            <v>1</v>
          </cell>
          <cell r="G1829">
            <v>18008.902300000002</v>
          </cell>
          <cell r="H1829" t="str">
            <v>04081</v>
          </cell>
          <cell r="I1829">
            <v>37613</v>
          </cell>
          <cell r="J1829">
            <v>18026.599999999988</v>
          </cell>
        </row>
        <row r="1830">
          <cell r="D1830" t="str">
            <v>04081#24.12.2002</v>
          </cell>
          <cell r="E1830">
            <v>2.9</v>
          </cell>
          <cell r="F1830">
            <v>1</v>
          </cell>
          <cell r="G1830">
            <v>18026.002</v>
          </cell>
          <cell r="H1830" t="str">
            <v>04081</v>
          </cell>
          <cell r="I1830">
            <v>37614</v>
          </cell>
          <cell r="J1830">
            <v>18043.699999999986</v>
          </cell>
        </row>
        <row r="1831">
          <cell r="D1831" t="str">
            <v>04081#25.12.2002</v>
          </cell>
          <cell r="E1831">
            <v>2</v>
          </cell>
          <cell r="F1831">
            <v>1</v>
          </cell>
          <cell r="G1831">
            <v>18044.002</v>
          </cell>
          <cell r="H1831" t="str">
            <v>04081</v>
          </cell>
          <cell r="I1831">
            <v>37615</v>
          </cell>
          <cell r="J1831">
            <v>18061.699999999986</v>
          </cell>
        </row>
        <row r="1832">
          <cell r="D1832" t="str">
            <v>04081#26.12.2002</v>
          </cell>
          <cell r="E1832">
            <v>1.5</v>
          </cell>
          <cell r="F1832">
            <v>1</v>
          </cell>
          <cell r="G1832">
            <v>18062.502</v>
          </cell>
          <cell r="H1832" t="str">
            <v>04081</v>
          </cell>
          <cell r="I1832">
            <v>37616</v>
          </cell>
          <cell r="J1832">
            <v>18080.199999999986</v>
          </cell>
        </row>
        <row r="1833">
          <cell r="D1833" t="str">
            <v>04081#27.12.2002</v>
          </cell>
          <cell r="E1833">
            <v>3.2</v>
          </cell>
          <cell r="F1833">
            <v>1</v>
          </cell>
          <cell r="G1833">
            <v>18079.3027</v>
          </cell>
          <cell r="H1833" t="str">
            <v>04081</v>
          </cell>
          <cell r="I1833">
            <v>37617</v>
          </cell>
          <cell r="J1833">
            <v>18096.999999999985</v>
          </cell>
        </row>
        <row r="1834">
          <cell r="D1834" t="str">
            <v>04081#28.12.2002</v>
          </cell>
          <cell r="E1834">
            <v>2.7</v>
          </cell>
          <cell r="F1834">
            <v>1</v>
          </cell>
          <cell r="G1834">
            <v>18096.603500000001</v>
          </cell>
          <cell r="H1834" t="str">
            <v>04081</v>
          </cell>
          <cell r="I1834">
            <v>37618</v>
          </cell>
          <cell r="J1834">
            <v>18114.299999999985</v>
          </cell>
        </row>
        <row r="1835">
          <cell r="D1835" t="str">
            <v>04081#29.12.2002</v>
          </cell>
          <cell r="E1835">
            <v>6.3</v>
          </cell>
          <cell r="F1835">
            <v>1</v>
          </cell>
          <cell r="G1835">
            <v>18110.3027</v>
          </cell>
          <cell r="H1835" t="str">
            <v>04081</v>
          </cell>
          <cell r="I1835">
            <v>37619</v>
          </cell>
          <cell r="J1835">
            <v>18127.999999999985</v>
          </cell>
        </row>
        <row r="1836">
          <cell r="D1836" t="str">
            <v>04081#30.12.2002</v>
          </cell>
          <cell r="E1836">
            <v>11.2</v>
          </cell>
          <cell r="F1836">
            <v>1</v>
          </cell>
          <cell r="G1836">
            <v>18119.103500000001</v>
          </cell>
          <cell r="H1836" t="str">
            <v>04081</v>
          </cell>
          <cell r="I1836">
            <v>37620</v>
          </cell>
          <cell r="J1836">
            <v>18136.799999999985</v>
          </cell>
        </row>
        <row r="1837">
          <cell r="D1837" t="str">
            <v>04081#31.12.2002</v>
          </cell>
          <cell r="E1837">
            <v>3</v>
          </cell>
          <cell r="F1837">
            <v>1</v>
          </cell>
          <cell r="G1837">
            <v>18136.103500000001</v>
          </cell>
          <cell r="H1837" t="str">
            <v>04081</v>
          </cell>
          <cell r="I1837">
            <v>37621</v>
          </cell>
          <cell r="J1837">
            <v>18153.799999999985</v>
          </cell>
        </row>
        <row r="1838">
          <cell r="D1838" t="str">
            <v>04081#01.01.2003</v>
          </cell>
          <cell r="E1838">
            <v>1.3</v>
          </cell>
          <cell r="F1838">
            <v>1</v>
          </cell>
          <cell r="G1838">
            <v>18154.8027</v>
          </cell>
          <cell r="H1838" t="str">
            <v>04081</v>
          </cell>
          <cell r="I1838">
            <v>37622</v>
          </cell>
          <cell r="J1838">
            <v>18172.499999999985</v>
          </cell>
        </row>
        <row r="1839">
          <cell r="D1839" t="str">
            <v>04081#02.01.2003</v>
          </cell>
          <cell r="E1839">
            <v>9.8000000000000007</v>
          </cell>
          <cell r="F1839">
            <v>1</v>
          </cell>
          <cell r="G1839">
            <v>18165.002</v>
          </cell>
          <cell r="H1839" t="str">
            <v>04081</v>
          </cell>
          <cell r="I1839">
            <v>37623</v>
          </cell>
          <cell r="J1839">
            <v>18182.699999999986</v>
          </cell>
        </row>
        <row r="1840">
          <cell r="D1840" t="str">
            <v>04081#03.01.2003</v>
          </cell>
          <cell r="E1840">
            <v>7.7</v>
          </cell>
          <cell r="F1840">
            <v>1</v>
          </cell>
          <cell r="G1840">
            <v>18177.3027</v>
          </cell>
          <cell r="H1840" t="str">
            <v>04081</v>
          </cell>
          <cell r="I1840">
            <v>37624</v>
          </cell>
          <cell r="J1840">
            <v>18194.999999999985</v>
          </cell>
        </row>
        <row r="1841">
          <cell r="D1841" t="str">
            <v>04081#04.01.2003</v>
          </cell>
          <cell r="E1841">
            <v>3.3</v>
          </cell>
          <cell r="F1841">
            <v>1</v>
          </cell>
          <cell r="G1841">
            <v>18194.002</v>
          </cell>
          <cell r="H1841" t="str">
            <v>04081</v>
          </cell>
          <cell r="I1841">
            <v>37625</v>
          </cell>
          <cell r="J1841">
            <v>18211.699999999986</v>
          </cell>
        </row>
        <row r="1842">
          <cell r="D1842" t="str">
            <v>04081#05.01.2003</v>
          </cell>
          <cell r="E1842">
            <v>-3.3</v>
          </cell>
          <cell r="F1842">
            <v>1</v>
          </cell>
          <cell r="G1842">
            <v>18217.3027</v>
          </cell>
          <cell r="H1842" t="str">
            <v>04081</v>
          </cell>
          <cell r="I1842">
            <v>37626</v>
          </cell>
          <cell r="J1842">
            <v>18234.999999999985</v>
          </cell>
        </row>
        <row r="1843">
          <cell r="D1843" t="str">
            <v>04081#06.01.2003</v>
          </cell>
          <cell r="E1843">
            <v>-3.8</v>
          </cell>
          <cell r="F1843">
            <v>1</v>
          </cell>
          <cell r="G1843">
            <v>18241.103500000001</v>
          </cell>
          <cell r="H1843" t="str">
            <v>04081</v>
          </cell>
          <cell r="I1843">
            <v>37627</v>
          </cell>
          <cell r="J1843">
            <v>18258.799999999985</v>
          </cell>
        </row>
        <row r="1844">
          <cell r="D1844" t="str">
            <v>04081#07.01.2003</v>
          </cell>
          <cell r="E1844">
            <v>-7.3</v>
          </cell>
          <cell r="F1844">
            <v>1</v>
          </cell>
          <cell r="G1844">
            <v>18268.404299999998</v>
          </cell>
          <cell r="H1844" t="str">
            <v>04081</v>
          </cell>
          <cell r="I1844">
            <v>37628</v>
          </cell>
          <cell r="J1844">
            <v>18286.099999999984</v>
          </cell>
        </row>
        <row r="1845">
          <cell r="D1845" t="str">
            <v>04081#08.01.2003</v>
          </cell>
          <cell r="E1845">
            <v>-10.199999999999999</v>
          </cell>
          <cell r="F1845">
            <v>1</v>
          </cell>
          <cell r="G1845">
            <v>18298.603500000001</v>
          </cell>
          <cell r="H1845" t="str">
            <v>04081</v>
          </cell>
          <cell r="I1845">
            <v>37629</v>
          </cell>
          <cell r="J1845">
            <v>18316.299999999985</v>
          </cell>
        </row>
        <row r="1846">
          <cell r="D1846" t="str">
            <v>04081#09.01.2003</v>
          </cell>
          <cell r="E1846">
            <v>-9.6999999999999993</v>
          </cell>
          <cell r="F1846">
            <v>1</v>
          </cell>
          <cell r="G1846">
            <v>18328.3027</v>
          </cell>
          <cell r="H1846" t="str">
            <v>04081</v>
          </cell>
          <cell r="I1846">
            <v>37630</v>
          </cell>
          <cell r="J1846">
            <v>18345.999999999985</v>
          </cell>
        </row>
        <row r="1847">
          <cell r="D1847" t="str">
            <v>04081#10.01.2003</v>
          </cell>
          <cell r="E1847">
            <v>-9.4</v>
          </cell>
          <cell r="F1847">
            <v>1</v>
          </cell>
          <cell r="G1847">
            <v>18357.703099999999</v>
          </cell>
          <cell r="H1847" t="str">
            <v>04081</v>
          </cell>
          <cell r="I1847">
            <v>37631</v>
          </cell>
          <cell r="J1847">
            <v>18375.399999999987</v>
          </cell>
        </row>
        <row r="1848">
          <cell r="D1848" t="str">
            <v>04081#11.01.2003</v>
          </cell>
          <cell r="E1848">
            <v>-6.7</v>
          </cell>
          <cell r="F1848">
            <v>1</v>
          </cell>
          <cell r="G1848">
            <v>18384.402300000002</v>
          </cell>
          <cell r="H1848" t="str">
            <v>04081</v>
          </cell>
          <cell r="I1848">
            <v>37632</v>
          </cell>
          <cell r="J1848">
            <v>18402.099999999988</v>
          </cell>
        </row>
        <row r="1849">
          <cell r="D1849" t="str">
            <v>04081#12.01.2003</v>
          </cell>
          <cell r="E1849">
            <v>-9.4</v>
          </cell>
          <cell r="F1849">
            <v>1</v>
          </cell>
          <cell r="G1849">
            <v>18413.8027</v>
          </cell>
          <cell r="H1849" t="str">
            <v>04081</v>
          </cell>
          <cell r="I1849">
            <v>37633</v>
          </cell>
          <cell r="J1849">
            <v>18431.499999999989</v>
          </cell>
        </row>
        <row r="1850">
          <cell r="D1850" t="str">
            <v>04081#13.01.2003</v>
          </cell>
          <cell r="E1850">
            <v>-3.3</v>
          </cell>
          <cell r="F1850">
            <v>1</v>
          </cell>
          <cell r="G1850">
            <v>18437.103500000001</v>
          </cell>
          <cell r="H1850" t="str">
            <v>04081</v>
          </cell>
          <cell r="I1850">
            <v>37634</v>
          </cell>
          <cell r="J1850">
            <v>18454.799999999988</v>
          </cell>
        </row>
        <row r="1851">
          <cell r="D1851" t="str">
            <v>04081#14.01.2003</v>
          </cell>
          <cell r="E1851">
            <v>2.1</v>
          </cell>
          <cell r="F1851">
            <v>1</v>
          </cell>
          <cell r="G1851">
            <v>18455.0039</v>
          </cell>
          <cell r="H1851" t="str">
            <v>04081</v>
          </cell>
          <cell r="I1851">
            <v>37635</v>
          </cell>
          <cell r="J1851">
            <v>18472.69999999999</v>
          </cell>
        </row>
        <row r="1852">
          <cell r="D1852" t="str">
            <v>04081#15.01.2003</v>
          </cell>
          <cell r="E1852">
            <v>2.4</v>
          </cell>
          <cell r="F1852">
            <v>1</v>
          </cell>
          <cell r="G1852">
            <v>18472.603500000001</v>
          </cell>
          <cell r="H1852" t="str">
            <v>04081</v>
          </cell>
          <cell r="I1852">
            <v>37636</v>
          </cell>
          <cell r="J1852">
            <v>18490.299999999988</v>
          </cell>
        </row>
        <row r="1853">
          <cell r="D1853" t="str">
            <v>04081#16.01.2003</v>
          </cell>
          <cell r="E1853">
            <v>2.2000000000000002</v>
          </cell>
          <cell r="F1853">
            <v>1</v>
          </cell>
          <cell r="G1853">
            <v>18490.404299999998</v>
          </cell>
          <cell r="H1853" t="str">
            <v>04081</v>
          </cell>
          <cell r="I1853">
            <v>37637</v>
          </cell>
          <cell r="J1853">
            <v>18508.099999999988</v>
          </cell>
        </row>
        <row r="1854">
          <cell r="D1854" t="str">
            <v>04081#17.01.2003</v>
          </cell>
          <cell r="E1854">
            <v>0.3</v>
          </cell>
          <cell r="F1854">
            <v>1</v>
          </cell>
          <cell r="G1854">
            <v>18510.103500000001</v>
          </cell>
          <cell r="H1854" t="str">
            <v>04081</v>
          </cell>
          <cell r="I1854">
            <v>37638</v>
          </cell>
          <cell r="J1854">
            <v>18527.799999999988</v>
          </cell>
        </row>
        <row r="1855">
          <cell r="D1855" t="str">
            <v>04081#18.01.2003</v>
          </cell>
          <cell r="E1855">
            <v>0.8</v>
          </cell>
          <cell r="F1855">
            <v>1</v>
          </cell>
          <cell r="G1855">
            <v>18529.3027</v>
          </cell>
          <cell r="H1855" t="str">
            <v>04081</v>
          </cell>
          <cell r="I1855">
            <v>37639</v>
          </cell>
          <cell r="J1855">
            <v>18546.999999999989</v>
          </cell>
        </row>
        <row r="1856">
          <cell r="D1856" t="str">
            <v>04081#19.01.2003</v>
          </cell>
          <cell r="E1856">
            <v>1.3</v>
          </cell>
          <cell r="F1856">
            <v>1</v>
          </cell>
          <cell r="G1856">
            <v>18548.002</v>
          </cell>
          <cell r="H1856" t="str">
            <v>04081</v>
          </cell>
          <cell r="I1856">
            <v>37640</v>
          </cell>
          <cell r="J1856">
            <v>18565.69999999999</v>
          </cell>
        </row>
        <row r="1857">
          <cell r="D1857" t="str">
            <v>04081#20.01.2003</v>
          </cell>
          <cell r="E1857">
            <v>2.9</v>
          </cell>
          <cell r="F1857">
            <v>1</v>
          </cell>
          <cell r="G1857">
            <v>18565.101600000002</v>
          </cell>
          <cell r="H1857" t="str">
            <v>04081</v>
          </cell>
          <cell r="I1857">
            <v>37641</v>
          </cell>
          <cell r="J1857">
            <v>18582.799999999988</v>
          </cell>
        </row>
        <row r="1858">
          <cell r="D1858" t="str">
            <v>04081#21.01.2003</v>
          </cell>
          <cell r="E1858">
            <v>-0.2</v>
          </cell>
          <cell r="F1858">
            <v>1</v>
          </cell>
          <cell r="G1858">
            <v>18585.300800000001</v>
          </cell>
          <cell r="H1858" t="str">
            <v>04081</v>
          </cell>
          <cell r="I1858">
            <v>37642</v>
          </cell>
          <cell r="J1858">
            <v>18602.999999999989</v>
          </cell>
        </row>
        <row r="1859">
          <cell r="D1859" t="str">
            <v>04081#22.01.2003</v>
          </cell>
          <cell r="E1859">
            <v>3</v>
          </cell>
          <cell r="F1859">
            <v>1</v>
          </cell>
          <cell r="G1859">
            <v>18602.300800000001</v>
          </cell>
          <cell r="H1859" t="str">
            <v>04081</v>
          </cell>
          <cell r="I1859">
            <v>37643</v>
          </cell>
          <cell r="J1859">
            <v>18619.999999999989</v>
          </cell>
        </row>
        <row r="1860">
          <cell r="D1860" t="str">
            <v>04081#23.01.2003</v>
          </cell>
          <cell r="E1860">
            <v>3.9</v>
          </cell>
          <cell r="F1860">
            <v>1</v>
          </cell>
          <cell r="G1860">
            <v>18618.400399999999</v>
          </cell>
          <cell r="H1860" t="str">
            <v>04081</v>
          </cell>
          <cell r="I1860">
            <v>37644</v>
          </cell>
          <cell r="J1860">
            <v>18636.099999999988</v>
          </cell>
        </row>
        <row r="1861">
          <cell r="D1861" t="str">
            <v>04081#24.01.2003</v>
          </cell>
          <cell r="E1861">
            <v>2.1</v>
          </cell>
          <cell r="F1861">
            <v>1</v>
          </cell>
          <cell r="G1861">
            <v>18636.300800000001</v>
          </cell>
          <cell r="H1861" t="str">
            <v>04081</v>
          </cell>
          <cell r="I1861">
            <v>37645</v>
          </cell>
          <cell r="J1861">
            <v>18653.999999999989</v>
          </cell>
        </row>
        <row r="1862">
          <cell r="D1862" t="str">
            <v>04081#25.01.2003</v>
          </cell>
          <cell r="E1862">
            <v>0.7</v>
          </cell>
          <cell r="F1862">
            <v>1</v>
          </cell>
          <cell r="G1862">
            <v>18655.601600000002</v>
          </cell>
          <cell r="H1862" t="str">
            <v>04081</v>
          </cell>
          <cell r="I1862">
            <v>37646</v>
          </cell>
          <cell r="J1862">
            <v>18673.299999999988</v>
          </cell>
        </row>
        <row r="1863">
          <cell r="D1863" t="str">
            <v>04081#26.01.2003</v>
          </cell>
          <cell r="E1863">
            <v>0.9</v>
          </cell>
          <cell r="F1863">
            <v>1</v>
          </cell>
          <cell r="G1863">
            <v>18674.7012</v>
          </cell>
          <cell r="H1863" t="str">
            <v>04081</v>
          </cell>
          <cell r="I1863">
            <v>37647</v>
          </cell>
          <cell r="J1863">
            <v>18692.399999999987</v>
          </cell>
        </row>
        <row r="1864">
          <cell r="D1864" t="str">
            <v>04081#27.01.2003</v>
          </cell>
          <cell r="E1864">
            <v>4.0999999999999996</v>
          </cell>
          <cell r="F1864">
            <v>1</v>
          </cell>
          <cell r="G1864">
            <v>18690.601600000002</v>
          </cell>
          <cell r="H1864" t="str">
            <v>04081</v>
          </cell>
          <cell r="I1864">
            <v>37648</v>
          </cell>
          <cell r="J1864">
            <v>18708.299999999988</v>
          </cell>
        </row>
        <row r="1865">
          <cell r="D1865" t="str">
            <v>04081#28.01.2003</v>
          </cell>
          <cell r="E1865">
            <v>5.6</v>
          </cell>
          <cell r="F1865">
            <v>1</v>
          </cell>
          <cell r="G1865">
            <v>18705.002</v>
          </cell>
          <cell r="H1865" t="str">
            <v>04081</v>
          </cell>
          <cell r="I1865">
            <v>37649</v>
          </cell>
          <cell r="J1865">
            <v>18722.69999999999</v>
          </cell>
        </row>
        <row r="1866">
          <cell r="D1866" t="str">
            <v>04081#29.01.2003</v>
          </cell>
          <cell r="E1866">
            <v>1.2</v>
          </cell>
          <cell r="F1866">
            <v>1</v>
          </cell>
          <cell r="G1866">
            <v>18723.8027</v>
          </cell>
          <cell r="H1866" t="str">
            <v>04081</v>
          </cell>
          <cell r="I1866">
            <v>37650</v>
          </cell>
          <cell r="J1866">
            <v>18741.499999999989</v>
          </cell>
        </row>
        <row r="1867">
          <cell r="D1867" t="str">
            <v>04081#30.01.2003</v>
          </cell>
          <cell r="E1867">
            <v>-0.5</v>
          </cell>
          <cell r="F1867">
            <v>1</v>
          </cell>
          <cell r="G1867">
            <v>18744.3027</v>
          </cell>
          <cell r="H1867" t="str">
            <v>04081</v>
          </cell>
          <cell r="I1867">
            <v>37651</v>
          </cell>
          <cell r="J1867">
            <v>18761.999999999989</v>
          </cell>
        </row>
        <row r="1868">
          <cell r="D1868" t="str">
            <v>04081#31.01.2003</v>
          </cell>
          <cell r="E1868">
            <v>-3.7</v>
          </cell>
          <cell r="F1868">
            <v>1</v>
          </cell>
          <cell r="G1868">
            <v>18768.002</v>
          </cell>
          <cell r="H1868" t="str">
            <v>04081</v>
          </cell>
          <cell r="I1868">
            <v>37652</v>
          </cell>
          <cell r="J1868">
            <v>18785.69999999999</v>
          </cell>
        </row>
        <row r="1869">
          <cell r="D1869" t="str">
            <v>04081#01.02.2003</v>
          </cell>
          <cell r="E1869">
            <v>-4.5</v>
          </cell>
          <cell r="F1869">
            <v>1</v>
          </cell>
          <cell r="G1869">
            <v>18792.502</v>
          </cell>
          <cell r="H1869" t="str">
            <v>04081</v>
          </cell>
          <cell r="I1869">
            <v>37653</v>
          </cell>
          <cell r="J1869">
            <v>18810.19999999999</v>
          </cell>
        </row>
        <row r="1870">
          <cell r="D1870" t="str">
            <v>04081#02.02.2003</v>
          </cell>
          <cell r="E1870">
            <v>-3.2</v>
          </cell>
          <cell r="F1870">
            <v>1</v>
          </cell>
          <cell r="G1870">
            <v>18815.7012</v>
          </cell>
          <cell r="H1870" t="str">
            <v>04081</v>
          </cell>
          <cell r="I1870">
            <v>37654</v>
          </cell>
          <cell r="J1870">
            <v>18833.399999999991</v>
          </cell>
        </row>
        <row r="1871">
          <cell r="D1871" t="str">
            <v>04081#03.02.2003</v>
          </cell>
          <cell r="E1871">
            <v>2</v>
          </cell>
          <cell r="F1871">
            <v>1</v>
          </cell>
          <cell r="G1871">
            <v>18833.7012</v>
          </cell>
          <cell r="H1871" t="str">
            <v>04081</v>
          </cell>
          <cell r="I1871">
            <v>37655</v>
          </cell>
          <cell r="J1871">
            <v>18851.399999999991</v>
          </cell>
        </row>
        <row r="1872">
          <cell r="D1872" t="str">
            <v>04081#04.02.2003</v>
          </cell>
          <cell r="E1872">
            <v>-0.4</v>
          </cell>
          <cell r="F1872">
            <v>1</v>
          </cell>
          <cell r="G1872">
            <v>18854.101600000002</v>
          </cell>
          <cell r="H1872" t="str">
            <v>04081</v>
          </cell>
          <cell r="I1872">
            <v>37656</v>
          </cell>
          <cell r="J1872">
            <v>18871.799999999992</v>
          </cell>
        </row>
        <row r="1873">
          <cell r="D1873" t="str">
            <v>04081#05.02.2003</v>
          </cell>
          <cell r="E1873">
            <v>-0.9</v>
          </cell>
          <cell r="F1873">
            <v>1</v>
          </cell>
          <cell r="G1873">
            <v>18875.002</v>
          </cell>
          <cell r="H1873" t="str">
            <v>04081</v>
          </cell>
          <cell r="I1873">
            <v>37657</v>
          </cell>
          <cell r="J1873">
            <v>18892.699999999993</v>
          </cell>
        </row>
        <row r="1874">
          <cell r="D1874" t="str">
            <v>04081#06.02.2003</v>
          </cell>
          <cell r="E1874">
            <v>-2.4</v>
          </cell>
          <cell r="F1874">
            <v>1</v>
          </cell>
          <cell r="G1874">
            <v>18897.402300000002</v>
          </cell>
          <cell r="H1874" t="str">
            <v>04081</v>
          </cell>
          <cell r="I1874">
            <v>37658</v>
          </cell>
          <cell r="J1874">
            <v>18915.099999999995</v>
          </cell>
        </row>
        <row r="1875">
          <cell r="D1875" t="str">
            <v>04081#07.02.2003</v>
          </cell>
          <cell r="E1875">
            <v>-1.3</v>
          </cell>
          <cell r="F1875">
            <v>1</v>
          </cell>
          <cell r="G1875">
            <v>18918.703099999999</v>
          </cell>
          <cell r="H1875" t="str">
            <v>04081</v>
          </cell>
          <cell r="I1875">
            <v>37659</v>
          </cell>
          <cell r="J1875">
            <v>18936.399999999994</v>
          </cell>
        </row>
        <row r="1876">
          <cell r="D1876" t="str">
            <v>04081#08.02.2003</v>
          </cell>
          <cell r="E1876">
            <v>0.3</v>
          </cell>
          <cell r="F1876">
            <v>1</v>
          </cell>
          <cell r="G1876">
            <v>18938.402300000002</v>
          </cell>
          <cell r="H1876" t="str">
            <v>04081</v>
          </cell>
          <cell r="I1876">
            <v>37660</v>
          </cell>
          <cell r="J1876">
            <v>18956.099999999995</v>
          </cell>
        </row>
        <row r="1877">
          <cell r="D1877" t="str">
            <v>04081#09.02.2003</v>
          </cell>
          <cell r="E1877">
            <v>-2.9</v>
          </cell>
          <cell r="F1877">
            <v>1</v>
          </cell>
          <cell r="G1877">
            <v>18961.3027</v>
          </cell>
          <cell r="H1877" t="str">
            <v>04081</v>
          </cell>
          <cell r="I1877">
            <v>37661</v>
          </cell>
          <cell r="J1877">
            <v>18978.999999999996</v>
          </cell>
        </row>
        <row r="1878">
          <cell r="D1878" t="str">
            <v>04081#10.02.2003</v>
          </cell>
          <cell r="E1878">
            <v>-5</v>
          </cell>
          <cell r="F1878">
            <v>1</v>
          </cell>
          <cell r="G1878">
            <v>18986.3027</v>
          </cell>
          <cell r="H1878" t="str">
            <v>04081</v>
          </cell>
          <cell r="I1878">
            <v>37662</v>
          </cell>
          <cell r="J1878">
            <v>19003.999999999996</v>
          </cell>
        </row>
        <row r="1879">
          <cell r="D1879" t="str">
            <v>04081#11.02.2003</v>
          </cell>
          <cell r="E1879">
            <v>-4.7</v>
          </cell>
          <cell r="F1879">
            <v>1</v>
          </cell>
          <cell r="G1879">
            <v>19011.002</v>
          </cell>
          <cell r="H1879" t="str">
            <v>04081</v>
          </cell>
          <cell r="I1879">
            <v>37663</v>
          </cell>
          <cell r="J1879">
            <v>19028.699999999997</v>
          </cell>
        </row>
        <row r="1880">
          <cell r="D1880" t="str">
            <v>04081#12.02.2003</v>
          </cell>
          <cell r="E1880">
            <v>-3.4</v>
          </cell>
          <cell r="F1880">
            <v>1</v>
          </cell>
          <cell r="G1880">
            <v>19034.402300000002</v>
          </cell>
          <cell r="H1880" t="str">
            <v>04081</v>
          </cell>
          <cell r="I1880">
            <v>37664</v>
          </cell>
          <cell r="J1880">
            <v>19052.099999999999</v>
          </cell>
        </row>
        <row r="1881">
          <cell r="D1881" t="str">
            <v>04081#13.02.2003</v>
          </cell>
          <cell r="E1881">
            <v>-5.0999999999999996</v>
          </cell>
          <cell r="F1881">
            <v>1</v>
          </cell>
          <cell r="G1881">
            <v>19059.502</v>
          </cell>
          <cell r="H1881" t="str">
            <v>04081</v>
          </cell>
          <cell r="I1881">
            <v>37665</v>
          </cell>
          <cell r="J1881">
            <v>19077.199999999997</v>
          </cell>
        </row>
        <row r="1882">
          <cell r="D1882" t="str">
            <v>04081#14.02.2003</v>
          </cell>
          <cell r="E1882">
            <v>-5.2</v>
          </cell>
          <cell r="F1882">
            <v>1</v>
          </cell>
          <cell r="G1882">
            <v>19084.7012</v>
          </cell>
          <cell r="H1882" t="str">
            <v>04081</v>
          </cell>
          <cell r="I1882">
            <v>37666</v>
          </cell>
          <cell r="J1882">
            <v>19102.399999999998</v>
          </cell>
        </row>
        <row r="1883">
          <cell r="D1883" t="str">
            <v>04081#15.02.2003</v>
          </cell>
          <cell r="E1883">
            <v>-5.7</v>
          </cell>
          <cell r="F1883">
            <v>1</v>
          </cell>
          <cell r="G1883">
            <v>19110.400399999999</v>
          </cell>
          <cell r="H1883" t="str">
            <v>04081</v>
          </cell>
          <cell r="I1883">
            <v>37667</v>
          </cell>
          <cell r="J1883">
            <v>19128.099999999999</v>
          </cell>
        </row>
        <row r="1884">
          <cell r="D1884" t="str">
            <v>04081#16.02.2003</v>
          </cell>
          <cell r="E1884">
            <v>-3.2</v>
          </cell>
          <cell r="F1884">
            <v>1</v>
          </cell>
          <cell r="G1884">
            <v>19133.599600000001</v>
          </cell>
          <cell r="H1884" t="str">
            <v>04081</v>
          </cell>
          <cell r="I1884">
            <v>37668</v>
          </cell>
          <cell r="J1884">
            <v>19151.3</v>
          </cell>
        </row>
        <row r="1885">
          <cell r="D1885" t="str">
            <v>04081#17.02.2003</v>
          </cell>
          <cell r="E1885">
            <v>-4</v>
          </cell>
          <cell r="F1885">
            <v>1</v>
          </cell>
          <cell r="G1885">
            <v>19157.599600000001</v>
          </cell>
          <cell r="H1885" t="str">
            <v>04081</v>
          </cell>
          <cell r="I1885">
            <v>37669</v>
          </cell>
          <cell r="J1885">
            <v>19175.3</v>
          </cell>
        </row>
        <row r="1886">
          <cell r="D1886" t="str">
            <v>04081#18.02.2003</v>
          </cell>
          <cell r="E1886">
            <v>-5.0999999999999996</v>
          </cell>
          <cell r="F1886">
            <v>1</v>
          </cell>
          <cell r="G1886">
            <v>19182.699199999999</v>
          </cell>
          <cell r="H1886" t="str">
            <v>04081</v>
          </cell>
          <cell r="I1886">
            <v>37670</v>
          </cell>
          <cell r="J1886">
            <v>19200.399999999998</v>
          </cell>
        </row>
        <row r="1887">
          <cell r="D1887" t="str">
            <v>04081#19.02.2003</v>
          </cell>
          <cell r="E1887">
            <v>-4</v>
          </cell>
          <cell r="F1887">
            <v>1</v>
          </cell>
          <cell r="G1887">
            <v>19206.699199999999</v>
          </cell>
          <cell r="H1887" t="str">
            <v>04081</v>
          </cell>
          <cell r="I1887">
            <v>37671</v>
          </cell>
          <cell r="J1887">
            <v>19224.399999999998</v>
          </cell>
        </row>
        <row r="1888">
          <cell r="D1888" t="str">
            <v>04081#20.02.2003</v>
          </cell>
          <cell r="E1888">
            <v>-2.9</v>
          </cell>
          <cell r="F1888">
            <v>1</v>
          </cell>
          <cell r="G1888">
            <v>19229.599600000001</v>
          </cell>
          <cell r="H1888" t="str">
            <v>04081</v>
          </cell>
          <cell r="I1888">
            <v>37672</v>
          </cell>
          <cell r="J1888">
            <v>19247.3</v>
          </cell>
        </row>
        <row r="1889">
          <cell r="D1889" t="str">
            <v>04081#21.02.2003</v>
          </cell>
          <cell r="E1889">
            <v>-1.3</v>
          </cell>
          <cell r="F1889">
            <v>1</v>
          </cell>
          <cell r="G1889">
            <v>19250.900399999999</v>
          </cell>
          <cell r="H1889" t="str">
            <v>04081</v>
          </cell>
          <cell r="I1889">
            <v>37673</v>
          </cell>
          <cell r="J1889">
            <v>19268.599999999999</v>
          </cell>
        </row>
        <row r="1890">
          <cell r="D1890" t="str">
            <v>04081#22.02.2003</v>
          </cell>
          <cell r="E1890">
            <v>-0.7</v>
          </cell>
          <cell r="F1890">
            <v>1</v>
          </cell>
          <cell r="G1890">
            <v>19271.599600000001</v>
          </cell>
          <cell r="H1890" t="str">
            <v>04081</v>
          </cell>
          <cell r="I1890">
            <v>37674</v>
          </cell>
          <cell r="J1890">
            <v>19289.3</v>
          </cell>
        </row>
        <row r="1891">
          <cell r="D1891" t="str">
            <v>04081#23.02.2003</v>
          </cell>
          <cell r="E1891">
            <v>-0.8</v>
          </cell>
          <cell r="F1891">
            <v>1</v>
          </cell>
          <cell r="G1891">
            <v>19292.400399999999</v>
          </cell>
          <cell r="H1891" t="str">
            <v>04081</v>
          </cell>
          <cell r="I1891">
            <v>37675</v>
          </cell>
          <cell r="J1891">
            <v>19310.099999999999</v>
          </cell>
        </row>
        <row r="1892">
          <cell r="D1892" t="str">
            <v>04081#24.02.2003</v>
          </cell>
          <cell r="E1892">
            <v>-0.3</v>
          </cell>
          <cell r="F1892">
            <v>1</v>
          </cell>
          <cell r="G1892">
            <v>19312.7012</v>
          </cell>
          <cell r="H1892" t="str">
            <v>04081</v>
          </cell>
          <cell r="I1892">
            <v>37676</v>
          </cell>
          <cell r="J1892">
            <v>19330.399999999998</v>
          </cell>
        </row>
        <row r="1893">
          <cell r="D1893" t="str">
            <v>04081#25.02.2003</v>
          </cell>
          <cell r="E1893">
            <v>1.6</v>
          </cell>
          <cell r="F1893">
            <v>1</v>
          </cell>
          <cell r="G1893">
            <v>19331.101600000002</v>
          </cell>
          <cell r="H1893" t="str">
            <v>04081</v>
          </cell>
          <cell r="I1893">
            <v>37677</v>
          </cell>
          <cell r="J1893">
            <v>19348.8</v>
          </cell>
        </row>
        <row r="1894">
          <cell r="D1894" t="str">
            <v>04081#26.02.2003</v>
          </cell>
          <cell r="E1894">
            <v>2.4</v>
          </cell>
          <cell r="F1894">
            <v>1</v>
          </cell>
          <cell r="G1894">
            <v>19348.7012</v>
          </cell>
          <cell r="H1894" t="str">
            <v>04081</v>
          </cell>
          <cell r="I1894">
            <v>37678</v>
          </cell>
          <cell r="J1894">
            <v>19366.399999999998</v>
          </cell>
        </row>
        <row r="1895">
          <cell r="D1895" t="str">
            <v>04081#27.02.2003</v>
          </cell>
          <cell r="E1895">
            <v>2.5</v>
          </cell>
          <cell r="F1895">
            <v>1</v>
          </cell>
          <cell r="G1895">
            <v>19366.2012</v>
          </cell>
          <cell r="H1895" t="str">
            <v>04081</v>
          </cell>
          <cell r="I1895">
            <v>37679</v>
          </cell>
          <cell r="J1895">
            <v>19383.899999999998</v>
          </cell>
        </row>
        <row r="1896">
          <cell r="D1896" t="str">
            <v>04081#28.02.2003</v>
          </cell>
          <cell r="E1896">
            <v>3.8</v>
          </cell>
          <cell r="F1896">
            <v>1</v>
          </cell>
          <cell r="G1896">
            <v>19382.400399999999</v>
          </cell>
          <cell r="H1896" t="str">
            <v>04081</v>
          </cell>
          <cell r="I1896">
            <v>37680</v>
          </cell>
          <cell r="J1896">
            <v>19400.099999999999</v>
          </cell>
        </row>
        <row r="1897">
          <cell r="D1897" t="str">
            <v>04081#01.03.2003</v>
          </cell>
          <cell r="E1897">
            <v>4.7</v>
          </cell>
          <cell r="F1897">
            <v>1</v>
          </cell>
          <cell r="G1897">
            <v>19397.7012</v>
          </cell>
          <cell r="H1897" t="str">
            <v>04081</v>
          </cell>
          <cell r="I1897">
            <v>37681</v>
          </cell>
          <cell r="J1897">
            <v>19415.399999999998</v>
          </cell>
        </row>
        <row r="1898">
          <cell r="D1898" t="str">
            <v>04081#02.03.2003</v>
          </cell>
          <cell r="E1898">
            <v>5.9</v>
          </cell>
          <cell r="F1898">
            <v>1</v>
          </cell>
          <cell r="G1898">
            <v>19411.800800000001</v>
          </cell>
          <cell r="H1898" t="str">
            <v>04081</v>
          </cell>
          <cell r="I1898">
            <v>37682</v>
          </cell>
          <cell r="J1898">
            <v>19429.499999999996</v>
          </cell>
        </row>
        <row r="1899">
          <cell r="D1899" t="str">
            <v>04081#03.03.2003</v>
          </cell>
          <cell r="E1899">
            <v>4.5</v>
          </cell>
          <cell r="F1899">
            <v>1</v>
          </cell>
          <cell r="G1899">
            <v>19427.300800000001</v>
          </cell>
          <cell r="H1899" t="str">
            <v>04081</v>
          </cell>
          <cell r="I1899">
            <v>37683</v>
          </cell>
          <cell r="J1899">
            <v>19444.999999999996</v>
          </cell>
        </row>
        <row r="1900">
          <cell r="D1900" t="str">
            <v>04081#04.03.2003</v>
          </cell>
          <cell r="E1900">
            <v>3.7</v>
          </cell>
          <cell r="F1900">
            <v>1</v>
          </cell>
          <cell r="G1900">
            <v>19443.601600000002</v>
          </cell>
          <cell r="H1900" t="str">
            <v>04081</v>
          </cell>
          <cell r="I1900">
            <v>37684</v>
          </cell>
          <cell r="J1900">
            <v>19461.299999999996</v>
          </cell>
        </row>
        <row r="1901">
          <cell r="D1901" t="str">
            <v>04081#05.03.2003</v>
          </cell>
          <cell r="E1901">
            <v>4.3</v>
          </cell>
          <cell r="F1901">
            <v>1</v>
          </cell>
          <cell r="G1901">
            <v>19459.300800000001</v>
          </cell>
          <cell r="H1901" t="str">
            <v>04081</v>
          </cell>
          <cell r="I1901">
            <v>37685</v>
          </cell>
          <cell r="J1901">
            <v>19476.999999999996</v>
          </cell>
        </row>
        <row r="1902">
          <cell r="D1902" t="str">
            <v>04081#06.03.2003</v>
          </cell>
          <cell r="E1902">
            <v>3.4</v>
          </cell>
          <cell r="F1902">
            <v>1</v>
          </cell>
          <cell r="G1902">
            <v>19475.900399999999</v>
          </cell>
          <cell r="H1902" t="str">
            <v>04081</v>
          </cell>
          <cell r="I1902">
            <v>37686</v>
          </cell>
          <cell r="J1902">
            <v>19493.599999999995</v>
          </cell>
        </row>
        <row r="1903">
          <cell r="D1903" t="str">
            <v>04081#07.03.2003</v>
          </cell>
          <cell r="E1903">
            <v>4.2</v>
          </cell>
          <cell r="F1903">
            <v>1</v>
          </cell>
          <cell r="G1903">
            <v>19491.7012</v>
          </cell>
          <cell r="H1903" t="str">
            <v>04081</v>
          </cell>
          <cell r="I1903">
            <v>37687</v>
          </cell>
          <cell r="J1903">
            <v>19509.399999999994</v>
          </cell>
        </row>
        <row r="1904">
          <cell r="D1904" t="str">
            <v>04081#08.03.2003</v>
          </cell>
          <cell r="E1904">
            <v>4.4000000000000004</v>
          </cell>
          <cell r="F1904">
            <v>1</v>
          </cell>
          <cell r="G1904">
            <v>19507.300800000001</v>
          </cell>
          <cell r="H1904" t="str">
            <v>04081</v>
          </cell>
          <cell r="I1904">
            <v>37688</v>
          </cell>
          <cell r="J1904">
            <v>19524.999999999993</v>
          </cell>
        </row>
        <row r="1905">
          <cell r="D1905" t="str">
            <v>04081#09.03.2003</v>
          </cell>
          <cell r="E1905">
            <v>7.5</v>
          </cell>
          <cell r="F1905">
            <v>1</v>
          </cell>
          <cell r="G1905">
            <v>19519.800800000001</v>
          </cell>
          <cell r="H1905" t="str">
            <v>04081</v>
          </cell>
          <cell r="I1905">
            <v>37689</v>
          </cell>
          <cell r="J1905">
            <v>19537.499999999993</v>
          </cell>
        </row>
        <row r="1906">
          <cell r="D1906" t="str">
            <v>04081#10.03.2003</v>
          </cell>
          <cell r="E1906">
            <v>9</v>
          </cell>
          <cell r="F1906">
            <v>1</v>
          </cell>
          <cell r="G1906">
            <v>19530.800800000001</v>
          </cell>
          <cell r="H1906" t="str">
            <v>04081</v>
          </cell>
          <cell r="I1906">
            <v>37690</v>
          </cell>
          <cell r="J1906">
            <v>19548.499999999993</v>
          </cell>
        </row>
        <row r="1907">
          <cell r="D1907" t="str">
            <v>04081#11.03.2003</v>
          </cell>
          <cell r="E1907">
            <v>12.3</v>
          </cell>
          <cell r="F1907">
            <v>1</v>
          </cell>
          <cell r="G1907">
            <v>19538.5</v>
          </cell>
          <cell r="H1907" t="str">
            <v>04081</v>
          </cell>
          <cell r="I1907">
            <v>37691</v>
          </cell>
          <cell r="J1907">
            <v>19556.199999999993</v>
          </cell>
        </row>
        <row r="1908">
          <cell r="D1908" t="str">
            <v>04081#12.03.2003</v>
          </cell>
          <cell r="E1908">
            <v>8.6999999999999993</v>
          </cell>
          <cell r="F1908">
            <v>1</v>
          </cell>
          <cell r="G1908">
            <v>19549.800800000001</v>
          </cell>
          <cell r="H1908" t="str">
            <v>04081</v>
          </cell>
          <cell r="I1908">
            <v>37692</v>
          </cell>
          <cell r="J1908">
            <v>19567.499999999993</v>
          </cell>
        </row>
        <row r="1909">
          <cell r="D1909" t="str">
            <v>04081#13.03.2003</v>
          </cell>
          <cell r="E1909">
            <v>3.9</v>
          </cell>
          <cell r="F1909">
            <v>1</v>
          </cell>
          <cell r="G1909">
            <v>19565.900399999999</v>
          </cell>
          <cell r="H1909" t="str">
            <v>04081</v>
          </cell>
          <cell r="I1909">
            <v>37693</v>
          </cell>
          <cell r="J1909">
            <v>19583.599999999991</v>
          </cell>
        </row>
        <row r="1910">
          <cell r="D1910" t="str">
            <v>04081#14.03.2003</v>
          </cell>
          <cell r="E1910">
            <v>0.9</v>
          </cell>
          <cell r="F1910">
            <v>1</v>
          </cell>
          <cell r="G1910">
            <v>19585</v>
          </cell>
          <cell r="H1910" t="str">
            <v>04081</v>
          </cell>
          <cell r="I1910">
            <v>37694</v>
          </cell>
          <cell r="J1910">
            <v>19602.69999999999</v>
          </cell>
        </row>
        <row r="1911">
          <cell r="D1911" t="str">
            <v>04081#15.03.2003</v>
          </cell>
          <cell r="E1911">
            <v>1.7</v>
          </cell>
          <cell r="F1911">
            <v>1</v>
          </cell>
          <cell r="G1911">
            <v>19603.300800000001</v>
          </cell>
          <cell r="H1911" t="str">
            <v>04081</v>
          </cell>
          <cell r="I1911">
            <v>37695</v>
          </cell>
          <cell r="J1911">
            <v>19620.999999999989</v>
          </cell>
        </row>
        <row r="1912">
          <cell r="D1912" t="str">
            <v>04081#16.03.2003</v>
          </cell>
          <cell r="E1912">
            <v>2.2999999999999998</v>
          </cell>
          <cell r="F1912">
            <v>1</v>
          </cell>
          <cell r="G1912">
            <v>19621</v>
          </cell>
          <cell r="H1912" t="str">
            <v>04081</v>
          </cell>
          <cell r="I1912">
            <v>37696</v>
          </cell>
          <cell r="J1912">
            <v>19638.69999999999</v>
          </cell>
        </row>
        <row r="1913">
          <cell r="D1913" t="str">
            <v>04081#17.03.2003</v>
          </cell>
          <cell r="E1913">
            <v>2.7</v>
          </cell>
          <cell r="F1913">
            <v>1</v>
          </cell>
          <cell r="G1913">
            <v>19638.300800000001</v>
          </cell>
          <cell r="H1913" t="str">
            <v>04081</v>
          </cell>
          <cell r="I1913">
            <v>37697</v>
          </cell>
          <cell r="J1913">
            <v>19655.999999999989</v>
          </cell>
        </row>
        <row r="1914">
          <cell r="D1914" t="str">
            <v>04081#18.03.2003</v>
          </cell>
          <cell r="E1914">
            <v>3.3</v>
          </cell>
          <cell r="F1914">
            <v>1</v>
          </cell>
          <cell r="G1914">
            <v>19655</v>
          </cell>
          <cell r="H1914" t="str">
            <v>04081</v>
          </cell>
          <cell r="I1914">
            <v>37698</v>
          </cell>
          <cell r="J1914">
            <v>19672.69999999999</v>
          </cell>
        </row>
        <row r="1915">
          <cell r="D1915" t="str">
            <v>04081#19.03.2003</v>
          </cell>
          <cell r="E1915">
            <v>4.0999999999999996</v>
          </cell>
          <cell r="F1915">
            <v>1</v>
          </cell>
          <cell r="G1915">
            <v>19670.900399999999</v>
          </cell>
          <cell r="H1915" t="str">
            <v>04081</v>
          </cell>
          <cell r="I1915">
            <v>37699</v>
          </cell>
          <cell r="J1915">
            <v>19688.599999999991</v>
          </cell>
        </row>
        <row r="1916">
          <cell r="D1916" t="str">
            <v>04081#20.03.2003</v>
          </cell>
          <cell r="E1916">
            <v>1.9</v>
          </cell>
          <cell r="F1916">
            <v>1</v>
          </cell>
          <cell r="G1916">
            <v>19689</v>
          </cell>
          <cell r="H1916" t="str">
            <v>04081</v>
          </cell>
          <cell r="I1916">
            <v>37700</v>
          </cell>
          <cell r="J1916">
            <v>19706.69999999999</v>
          </cell>
        </row>
        <row r="1917">
          <cell r="D1917" t="str">
            <v>04081#21.03.2003</v>
          </cell>
          <cell r="E1917">
            <v>3</v>
          </cell>
          <cell r="F1917">
            <v>1</v>
          </cell>
          <cell r="G1917">
            <v>19706</v>
          </cell>
          <cell r="H1917" t="str">
            <v>04081</v>
          </cell>
          <cell r="I1917">
            <v>37701</v>
          </cell>
          <cell r="J1917">
            <v>19723.69999999999</v>
          </cell>
        </row>
        <row r="1918">
          <cell r="D1918" t="str">
            <v>04081#22.03.2003</v>
          </cell>
          <cell r="E1918">
            <v>2.8</v>
          </cell>
          <cell r="F1918">
            <v>1</v>
          </cell>
          <cell r="G1918">
            <v>19723.199199999999</v>
          </cell>
          <cell r="H1918" t="str">
            <v>04081</v>
          </cell>
          <cell r="I1918">
            <v>37702</v>
          </cell>
          <cell r="J1918">
            <v>19740.899999999991</v>
          </cell>
        </row>
        <row r="1919">
          <cell r="D1919" t="str">
            <v>04081#23.03.2003</v>
          </cell>
          <cell r="E1919">
            <v>4.7</v>
          </cell>
          <cell r="F1919">
            <v>1</v>
          </cell>
          <cell r="G1919">
            <v>19738.5</v>
          </cell>
          <cell r="H1919" t="str">
            <v>04081</v>
          </cell>
          <cell r="I1919">
            <v>37703</v>
          </cell>
          <cell r="J1919">
            <v>19756.19999999999</v>
          </cell>
        </row>
        <row r="1920">
          <cell r="D1920" t="str">
            <v>04081#24.03.2003</v>
          </cell>
          <cell r="E1920">
            <v>6.7</v>
          </cell>
          <cell r="F1920">
            <v>1</v>
          </cell>
          <cell r="G1920">
            <v>19751.800800000001</v>
          </cell>
          <cell r="H1920" t="str">
            <v>04081</v>
          </cell>
          <cell r="I1920">
            <v>37704</v>
          </cell>
          <cell r="J1920">
            <v>19769.499999999989</v>
          </cell>
        </row>
        <row r="1921">
          <cell r="D1921" t="str">
            <v>04081#25.03.2003</v>
          </cell>
          <cell r="E1921">
            <v>8.6999999999999993</v>
          </cell>
          <cell r="F1921">
            <v>1</v>
          </cell>
          <cell r="G1921">
            <v>19763.101600000002</v>
          </cell>
          <cell r="H1921" t="str">
            <v>04081</v>
          </cell>
          <cell r="I1921">
            <v>37705</v>
          </cell>
          <cell r="J1921">
            <v>19780.799999999988</v>
          </cell>
        </row>
        <row r="1922">
          <cell r="D1922" t="str">
            <v>04081#26.03.2003</v>
          </cell>
          <cell r="E1922">
            <v>9.6</v>
          </cell>
          <cell r="F1922">
            <v>1</v>
          </cell>
          <cell r="G1922">
            <v>19773.502</v>
          </cell>
          <cell r="H1922" t="str">
            <v>04081</v>
          </cell>
          <cell r="I1922">
            <v>37706</v>
          </cell>
          <cell r="J1922">
            <v>19791.19999999999</v>
          </cell>
        </row>
        <row r="1923">
          <cell r="D1923" t="str">
            <v>04081#27.03.2003</v>
          </cell>
          <cell r="E1923">
            <v>10</v>
          </cell>
          <cell r="F1923">
            <v>1</v>
          </cell>
          <cell r="G1923">
            <v>19783.502</v>
          </cell>
          <cell r="H1923" t="str">
            <v>04081</v>
          </cell>
          <cell r="I1923">
            <v>37707</v>
          </cell>
          <cell r="J1923">
            <v>19801.19999999999</v>
          </cell>
        </row>
        <row r="1924">
          <cell r="D1924" t="str">
            <v>04081#28.03.2003</v>
          </cell>
          <cell r="E1924">
            <v>10.7</v>
          </cell>
          <cell r="F1924">
            <v>1</v>
          </cell>
          <cell r="G1924">
            <v>19792.8027</v>
          </cell>
          <cell r="H1924" t="str">
            <v>04081</v>
          </cell>
          <cell r="I1924">
            <v>37708</v>
          </cell>
          <cell r="J1924">
            <v>19810.499999999989</v>
          </cell>
        </row>
        <row r="1925">
          <cell r="D1925" t="str">
            <v>04081#29.03.2003</v>
          </cell>
          <cell r="E1925">
            <v>12.2</v>
          </cell>
          <cell r="F1925">
            <v>1</v>
          </cell>
          <cell r="G1925">
            <v>19800.603500000001</v>
          </cell>
          <cell r="H1925" t="str">
            <v>04081</v>
          </cell>
          <cell r="I1925">
            <v>37709</v>
          </cell>
          <cell r="J1925">
            <v>19818.299999999988</v>
          </cell>
        </row>
        <row r="1926">
          <cell r="D1926" t="str">
            <v>04081#30.03.2003</v>
          </cell>
          <cell r="E1926">
            <v>12.1</v>
          </cell>
          <cell r="F1926">
            <v>1</v>
          </cell>
          <cell r="G1926">
            <v>19808.5039</v>
          </cell>
          <cell r="H1926" t="str">
            <v>04081</v>
          </cell>
          <cell r="I1926">
            <v>37710</v>
          </cell>
          <cell r="J1926">
            <v>19826.19999999999</v>
          </cell>
        </row>
        <row r="1927">
          <cell r="D1927" t="str">
            <v>04081#31.03.2003</v>
          </cell>
          <cell r="E1927">
            <v>7.9</v>
          </cell>
          <cell r="F1927">
            <v>1</v>
          </cell>
          <cell r="G1927">
            <v>19820.603500000001</v>
          </cell>
          <cell r="H1927" t="str">
            <v>04081</v>
          </cell>
          <cell r="I1927">
            <v>37711</v>
          </cell>
          <cell r="J1927">
            <v>19838.299999999988</v>
          </cell>
        </row>
        <row r="1928">
          <cell r="D1928" t="str">
            <v>04081#01.04.2003</v>
          </cell>
          <cell r="E1928">
            <v>9.1</v>
          </cell>
          <cell r="F1928">
            <v>1</v>
          </cell>
          <cell r="G1928">
            <v>19831.5039</v>
          </cell>
          <cell r="H1928" t="str">
            <v>04081</v>
          </cell>
          <cell r="I1928">
            <v>37712</v>
          </cell>
          <cell r="J1928">
            <v>19849.19999999999</v>
          </cell>
        </row>
        <row r="1929">
          <cell r="D1929" t="str">
            <v>04081#02.04.2003</v>
          </cell>
          <cell r="E1929">
            <v>6</v>
          </cell>
          <cell r="F1929">
            <v>1</v>
          </cell>
          <cell r="G1929">
            <v>19845.5039</v>
          </cell>
          <cell r="H1929" t="str">
            <v>04081</v>
          </cell>
          <cell r="I1929">
            <v>37713</v>
          </cell>
          <cell r="J1929">
            <v>19863.19999999999</v>
          </cell>
        </row>
        <row r="1930">
          <cell r="D1930" t="str">
            <v>04081#03.04.2003</v>
          </cell>
          <cell r="E1930">
            <v>4.4000000000000004</v>
          </cell>
          <cell r="F1930">
            <v>1</v>
          </cell>
          <cell r="G1930">
            <v>19861.103500000001</v>
          </cell>
          <cell r="H1930" t="str">
            <v>04081</v>
          </cell>
          <cell r="I1930">
            <v>37714</v>
          </cell>
          <cell r="J1930">
            <v>19878.799999999988</v>
          </cell>
        </row>
        <row r="1931">
          <cell r="D1931" t="str">
            <v>04081#04.04.2003</v>
          </cell>
          <cell r="E1931">
            <v>4.3</v>
          </cell>
          <cell r="F1931">
            <v>1</v>
          </cell>
          <cell r="G1931">
            <v>19876.8027</v>
          </cell>
          <cell r="H1931" t="str">
            <v>04081</v>
          </cell>
          <cell r="I1931">
            <v>37715</v>
          </cell>
          <cell r="J1931">
            <v>19894.499999999989</v>
          </cell>
        </row>
        <row r="1932">
          <cell r="D1932" t="str">
            <v>04081#05.04.2003</v>
          </cell>
          <cell r="E1932">
            <v>6.6</v>
          </cell>
          <cell r="F1932">
            <v>1</v>
          </cell>
          <cell r="G1932">
            <v>19890.203099999999</v>
          </cell>
          <cell r="H1932" t="str">
            <v>04081</v>
          </cell>
          <cell r="I1932">
            <v>37716</v>
          </cell>
          <cell r="J1932">
            <v>19907.899999999991</v>
          </cell>
        </row>
        <row r="1933">
          <cell r="D1933" t="str">
            <v>04081#06.04.2003</v>
          </cell>
          <cell r="E1933">
            <v>0.9</v>
          </cell>
          <cell r="F1933">
            <v>1</v>
          </cell>
          <cell r="G1933">
            <v>19909.3027</v>
          </cell>
          <cell r="H1933" t="str">
            <v>04081</v>
          </cell>
          <cell r="I1933">
            <v>37717</v>
          </cell>
          <cell r="J1933">
            <v>19926.999999999989</v>
          </cell>
        </row>
        <row r="1934">
          <cell r="D1934" t="str">
            <v>04081#07.04.2003</v>
          </cell>
          <cell r="E1934">
            <v>-1.6</v>
          </cell>
          <cell r="F1934">
            <v>1</v>
          </cell>
          <cell r="G1934">
            <v>19930.902300000002</v>
          </cell>
          <cell r="H1934" t="str">
            <v>04081</v>
          </cell>
          <cell r="I1934">
            <v>37718</v>
          </cell>
          <cell r="J1934">
            <v>19948.599999999988</v>
          </cell>
        </row>
        <row r="1935">
          <cell r="D1935" t="str">
            <v>04081#08.04.2003</v>
          </cell>
          <cell r="E1935">
            <v>-1</v>
          </cell>
          <cell r="F1935">
            <v>1</v>
          </cell>
          <cell r="G1935">
            <v>19951.902300000002</v>
          </cell>
          <cell r="H1935" t="str">
            <v>04081</v>
          </cell>
          <cell r="I1935">
            <v>37719</v>
          </cell>
          <cell r="J1935">
            <v>19969.599999999988</v>
          </cell>
        </row>
        <row r="1936">
          <cell r="D1936" t="str">
            <v>04081#09.04.2003</v>
          </cell>
          <cell r="E1936">
            <v>-0.4</v>
          </cell>
          <cell r="F1936">
            <v>1</v>
          </cell>
          <cell r="G1936">
            <v>19972.3027</v>
          </cell>
          <cell r="H1936" t="str">
            <v>04081</v>
          </cell>
          <cell r="I1936">
            <v>37720</v>
          </cell>
          <cell r="J1936">
            <v>19989.999999999989</v>
          </cell>
        </row>
        <row r="1937">
          <cell r="D1937" t="str">
            <v>04081#10.04.2003</v>
          </cell>
          <cell r="E1937">
            <v>1.9</v>
          </cell>
          <cell r="F1937">
            <v>1</v>
          </cell>
          <cell r="G1937">
            <v>19990.402300000002</v>
          </cell>
          <cell r="H1937" t="str">
            <v>04081</v>
          </cell>
          <cell r="I1937">
            <v>37721</v>
          </cell>
          <cell r="J1937">
            <v>20008.099999999988</v>
          </cell>
        </row>
        <row r="1938">
          <cell r="D1938" t="str">
            <v>04081#11.04.2003</v>
          </cell>
          <cell r="E1938">
            <v>2.4</v>
          </cell>
          <cell r="F1938">
            <v>1</v>
          </cell>
          <cell r="G1938">
            <v>20008.002</v>
          </cell>
          <cell r="H1938" t="str">
            <v>04081</v>
          </cell>
          <cell r="I1938">
            <v>37722</v>
          </cell>
          <cell r="J1938">
            <v>20025.699999999986</v>
          </cell>
        </row>
        <row r="1939">
          <cell r="D1939" t="str">
            <v>04081#12.04.2003</v>
          </cell>
          <cell r="E1939">
            <v>5.9</v>
          </cell>
          <cell r="F1939">
            <v>1</v>
          </cell>
          <cell r="G1939">
            <v>20022.101600000002</v>
          </cell>
          <cell r="H1939" t="str">
            <v>04081</v>
          </cell>
          <cell r="I1939">
            <v>37723</v>
          </cell>
          <cell r="J1939">
            <v>20039.799999999985</v>
          </cell>
        </row>
        <row r="1940">
          <cell r="D1940" t="str">
            <v>04081#13.04.2003</v>
          </cell>
          <cell r="E1940">
            <v>10.5</v>
          </cell>
          <cell r="F1940">
            <v>1</v>
          </cell>
          <cell r="G1940">
            <v>20031.601600000002</v>
          </cell>
          <cell r="H1940" t="str">
            <v>04081</v>
          </cell>
          <cell r="I1940">
            <v>37724</v>
          </cell>
          <cell r="J1940">
            <v>20049.299999999985</v>
          </cell>
        </row>
        <row r="1941">
          <cell r="D1941" t="str">
            <v>04081#14.04.2003</v>
          </cell>
          <cell r="E1941">
            <v>12.5</v>
          </cell>
          <cell r="F1941">
            <v>1</v>
          </cell>
          <cell r="G1941">
            <v>20039.101600000002</v>
          </cell>
          <cell r="H1941" t="str">
            <v>04081</v>
          </cell>
          <cell r="I1941">
            <v>37725</v>
          </cell>
          <cell r="J1941">
            <v>20056.799999999985</v>
          </cell>
        </row>
        <row r="1942">
          <cell r="D1942" t="str">
            <v>04081#15.04.2003</v>
          </cell>
          <cell r="E1942">
            <v>14.9</v>
          </cell>
          <cell r="F1942">
            <v>1</v>
          </cell>
          <cell r="G1942">
            <v>20044.2012</v>
          </cell>
          <cell r="H1942" t="str">
            <v>04081</v>
          </cell>
          <cell r="I1942">
            <v>37726</v>
          </cell>
          <cell r="J1942">
            <v>20061.899999999983</v>
          </cell>
        </row>
        <row r="1943">
          <cell r="D1943" t="str">
            <v>04081#16.04.2003</v>
          </cell>
          <cell r="E1943">
            <v>14.9</v>
          </cell>
          <cell r="F1943">
            <v>1</v>
          </cell>
          <cell r="G1943">
            <v>20049.300800000001</v>
          </cell>
          <cell r="H1943" t="str">
            <v>04081</v>
          </cell>
          <cell r="I1943">
            <v>37727</v>
          </cell>
          <cell r="J1943">
            <v>20066.999999999982</v>
          </cell>
        </row>
        <row r="1944">
          <cell r="D1944" t="str">
            <v>04081#17.04.2003</v>
          </cell>
          <cell r="E1944">
            <v>13.2</v>
          </cell>
          <cell r="F1944">
            <v>1</v>
          </cell>
          <cell r="G1944">
            <v>20056.101600000002</v>
          </cell>
          <cell r="H1944" t="str">
            <v>04081</v>
          </cell>
          <cell r="I1944">
            <v>37728</v>
          </cell>
          <cell r="J1944">
            <v>20073.799999999981</v>
          </cell>
        </row>
        <row r="1945">
          <cell r="D1945" t="str">
            <v>04081#18.04.2003</v>
          </cell>
          <cell r="E1945">
            <v>7.6</v>
          </cell>
          <cell r="F1945">
            <v>1</v>
          </cell>
          <cell r="G1945">
            <v>20068.502</v>
          </cell>
          <cell r="H1945" t="str">
            <v>04081</v>
          </cell>
          <cell r="I1945">
            <v>37729</v>
          </cell>
          <cell r="J1945">
            <v>20086.199999999983</v>
          </cell>
        </row>
        <row r="1946">
          <cell r="D1946" t="str">
            <v>04081#19.04.2003</v>
          </cell>
          <cell r="E1946">
            <v>5.5</v>
          </cell>
          <cell r="F1946">
            <v>1</v>
          </cell>
          <cell r="G1946">
            <v>20083.002</v>
          </cell>
          <cell r="H1946" t="str">
            <v>04081</v>
          </cell>
          <cell r="I1946">
            <v>37730</v>
          </cell>
          <cell r="J1946">
            <v>20100.699999999983</v>
          </cell>
        </row>
        <row r="1947">
          <cell r="D1947" t="str">
            <v>04081#20.04.2003</v>
          </cell>
          <cell r="E1947">
            <v>12.3</v>
          </cell>
          <cell r="F1947">
            <v>1</v>
          </cell>
          <cell r="G1947">
            <v>20090.7012</v>
          </cell>
          <cell r="H1947" t="str">
            <v>04081</v>
          </cell>
          <cell r="I1947">
            <v>37731</v>
          </cell>
          <cell r="J1947">
            <v>20108.399999999983</v>
          </cell>
        </row>
        <row r="1948">
          <cell r="D1948" t="str">
            <v>04081#21.04.2003</v>
          </cell>
          <cell r="E1948">
            <v>14.6</v>
          </cell>
          <cell r="F1948">
            <v>1</v>
          </cell>
          <cell r="G1948">
            <v>20096.101600000002</v>
          </cell>
          <cell r="H1948" t="str">
            <v>04081</v>
          </cell>
          <cell r="I1948">
            <v>37732</v>
          </cell>
          <cell r="J1948">
            <v>20113.799999999985</v>
          </cell>
        </row>
        <row r="1949">
          <cell r="D1949" t="str">
            <v>04081#22.04.2003</v>
          </cell>
          <cell r="E1949">
            <v>12.5</v>
          </cell>
          <cell r="F1949">
            <v>1</v>
          </cell>
          <cell r="G1949">
            <v>20103.601600000002</v>
          </cell>
          <cell r="H1949" t="str">
            <v>04081</v>
          </cell>
          <cell r="I1949">
            <v>37733</v>
          </cell>
          <cell r="J1949">
            <v>20121.299999999985</v>
          </cell>
        </row>
        <row r="1950">
          <cell r="D1950" t="str">
            <v>04081#23.04.2003</v>
          </cell>
          <cell r="E1950">
            <v>12.3</v>
          </cell>
          <cell r="F1950">
            <v>1</v>
          </cell>
          <cell r="G1950">
            <v>20111.300800000001</v>
          </cell>
          <cell r="H1950" t="str">
            <v>04081</v>
          </cell>
          <cell r="I1950">
            <v>37734</v>
          </cell>
          <cell r="J1950">
            <v>20128.999999999985</v>
          </cell>
        </row>
        <row r="1951">
          <cell r="D1951" t="str">
            <v>04081#24.04.2003</v>
          </cell>
          <cell r="E1951">
            <v>11.7</v>
          </cell>
          <cell r="F1951">
            <v>1</v>
          </cell>
          <cell r="G1951">
            <v>20119.601600000002</v>
          </cell>
          <cell r="H1951" t="str">
            <v>04081</v>
          </cell>
          <cell r="I1951">
            <v>37735</v>
          </cell>
          <cell r="J1951">
            <v>20137.299999999985</v>
          </cell>
        </row>
        <row r="1952">
          <cell r="D1952" t="str">
            <v>04081#25.04.2003</v>
          </cell>
          <cell r="E1952">
            <v>14.1</v>
          </cell>
          <cell r="F1952">
            <v>1</v>
          </cell>
          <cell r="G1952">
            <v>20125.502</v>
          </cell>
          <cell r="H1952" t="str">
            <v>04081</v>
          </cell>
          <cell r="I1952">
            <v>37736</v>
          </cell>
          <cell r="J1952">
            <v>20143.199999999986</v>
          </cell>
        </row>
        <row r="1953">
          <cell r="D1953" t="str">
            <v>04081#26.04.2003</v>
          </cell>
          <cell r="E1953">
            <v>14.9</v>
          </cell>
          <cell r="F1953">
            <v>1</v>
          </cell>
          <cell r="G1953">
            <v>20130.601600000002</v>
          </cell>
          <cell r="H1953" t="str">
            <v>04081</v>
          </cell>
          <cell r="I1953">
            <v>37737</v>
          </cell>
          <cell r="J1953">
            <v>20148.299999999985</v>
          </cell>
        </row>
        <row r="1954">
          <cell r="D1954" t="str">
            <v>04081#27.04.2003</v>
          </cell>
          <cell r="E1954">
            <v>11.8</v>
          </cell>
          <cell r="F1954">
            <v>1</v>
          </cell>
          <cell r="G1954">
            <v>20138.800800000001</v>
          </cell>
          <cell r="H1954" t="str">
            <v>04081</v>
          </cell>
          <cell r="I1954">
            <v>37738</v>
          </cell>
          <cell r="J1954">
            <v>20156.499999999985</v>
          </cell>
        </row>
        <row r="1955">
          <cell r="D1955" t="str">
            <v>04081#28.04.2003</v>
          </cell>
          <cell r="E1955">
            <v>15</v>
          </cell>
          <cell r="F1955">
            <v>1</v>
          </cell>
          <cell r="G1955">
            <v>20143.800800000001</v>
          </cell>
          <cell r="H1955" t="str">
            <v>04081</v>
          </cell>
          <cell r="I1955">
            <v>37739</v>
          </cell>
          <cell r="J1955">
            <v>20161.499999999985</v>
          </cell>
        </row>
        <row r="1956">
          <cell r="D1956" t="str">
            <v>04081#29.04.2003</v>
          </cell>
          <cell r="E1956">
            <v>15.4</v>
          </cell>
          <cell r="F1956">
            <v>1</v>
          </cell>
          <cell r="G1956">
            <v>20148.400399999999</v>
          </cell>
          <cell r="H1956" t="str">
            <v>04081</v>
          </cell>
          <cell r="I1956">
            <v>37740</v>
          </cell>
          <cell r="J1956">
            <v>20161.499999999985</v>
          </cell>
        </row>
        <row r="1957">
          <cell r="D1957" t="str">
            <v>04081#30.04.2003</v>
          </cell>
          <cell r="E1957">
            <v>14.8</v>
          </cell>
          <cell r="F1957">
            <v>1</v>
          </cell>
          <cell r="G1957">
            <v>20153.599600000001</v>
          </cell>
          <cell r="H1957" t="str">
            <v>04081</v>
          </cell>
          <cell r="I1957">
            <v>37741</v>
          </cell>
          <cell r="J1957">
            <v>20166.699999999986</v>
          </cell>
        </row>
        <row r="1958">
          <cell r="D1958" t="str">
            <v>04081#01.05.2003</v>
          </cell>
          <cell r="E1958">
            <v>13.6</v>
          </cell>
          <cell r="F1958">
            <v>1</v>
          </cell>
          <cell r="G1958">
            <v>20160</v>
          </cell>
          <cell r="H1958" t="str">
            <v>04081</v>
          </cell>
          <cell r="I1958">
            <v>37742</v>
          </cell>
          <cell r="J1958">
            <v>20173.099999999988</v>
          </cell>
        </row>
        <row r="1959">
          <cell r="D1959" t="str">
            <v>04081#02.05.2003</v>
          </cell>
          <cell r="E1959">
            <v>14.2</v>
          </cell>
          <cell r="F1959">
            <v>1</v>
          </cell>
          <cell r="G1959">
            <v>20165.800800000001</v>
          </cell>
          <cell r="H1959" t="str">
            <v>04081</v>
          </cell>
          <cell r="I1959">
            <v>37743</v>
          </cell>
          <cell r="J1959">
            <v>20178.899999999987</v>
          </cell>
        </row>
        <row r="1960">
          <cell r="D1960" t="str">
            <v>04081#03.05.2003</v>
          </cell>
          <cell r="E1960">
            <v>13.3</v>
          </cell>
          <cell r="F1960">
            <v>1</v>
          </cell>
          <cell r="G1960">
            <v>20172.5</v>
          </cell>
          <cell r="H1960" t="str">
            <v>04081</v>
          </cell>
          <cell r="I1960">
            <v>37744</v>
          </cell>
          <cell r="J1960">
            <v>20185.599999999988</v>
          </cell>
        </row>
        <row r="1961">
          <cell r="D1961" t="str">
            <v>04081#04.05.2003</v>
          </cell>
          <cell r="E1961">
            <v>14.8</v>
          </cell>
          <cell r="F1961">
            <v>1</v>
          </cell>
          <cell r="G1961">
            <v>20177.699199999999</v>
          </cell>
          <cell r="H1961" t="str">
            <v>04081</v>
          </cell>
          <cell r="I1961">
            <v>37745</v>
          </cell>
          <cell r="J1961">
            <v>20190.799999999988</v>
          </cell>
        </row>
        <row r="1962">
          <cell r="D1962" t="str">
            <v>04081#05.05.2003</v>
          </cell>
          <cell r="E1962">
            <v>21.1</v>
          </cell>
          <cell r="F1962">
            <v>0</v>
          </cell>
          <cell r="G1962">
            <v>20177.699199999999</v>
          </cell>
          <cell r="H1962" t="str">
            <v>04081</v>
          </cell>
          <cell r="I1962">
            <v>37746</v>
          </cell>
          <cell r="J1962">
            <v>20190.799999999988</v>
          </cell>
        </row>
        <row r="1963">
          <cell r="D1963" t="str">
            <v>04081#06.05.2003</v>
          </cell>
          <cell r="E1963">
            <v>21.8</v>
          </cell>
          <cell r="F1963">
            <v>0</v>
          </cell>
          <cell r="G1963">
            <v>20177.699199999999</v>
          </cell>
          <cell r="H1963" t="str">
            <v>04081</v>
          </cell>
          <cell r="I1963">
            <v>37747</v>
          </cell>
          <cell r="J1963">
            <v>20190.799999999988</v>
          </cell>
        </row>
        <row r="1964">
          <cell r="D1964" t="str">
            <v>04081#07.05.2003</v>
          </cell>
          <cell r="E1964">
            <v>17.7</v>
          </cell>
          <cell r="F1964">
            <v>0</v>
          </cell>
          <cell r="G1964">
            <v>20177.699199999999</v>
          </cell>
          <cell r="H1964" t="str">
            <v>04081</v>
          </cell>
          <cell r="I1964">
            <v>37748</v>
          </cell>
          <cell r="J1964">
            <v>20190.799999999988</v>
          </cell>
        </row>
        <row r="1965">
          <cell r="D1965" t="str">
            <v>04081#08.05.2003</v>
          </cell>
          <cell r="E1965">
            <v>19</v>
          </cell>
          <cell r="F1965">
            <v>0</v>
          </cell>
          <cell r="G1965">
            <v>20177.699199999999</v>
          </cell>
          <cell r="H1965" t="str">
            <v>04081</v>
          </cell>
          <cell r="I1965">
            <v>37749</v>
          </cell>
          <cell r="J1965">
            <v>20190.799999999988</v>
          </cell>
        </row>
        <row r="1966">
          <cell r="D1966" t="str">
            <v>04081#09.05.2003</v>
          </cell>
          <cell r="E1966">
            <v>16.899999999999999</v>
          </cell>
          <cell r="F1966">
            <v>0</v>
          </cell>
          <cell r="G1966">
            <v>20177.699199999999</v>
          </cell>
          <cell r="H1966" t="str">
            <v>04081</v>
          </cell>
          <cell r="I1966">
            <v>37750</v>
          </cell>
          <cell r="J1966">
            <v>20190.799999999988</v>
          </cell>
        </row>
        <row r="1967">
          <cell r="D1967" t="str">
            <v>04081#10.05.2003</v>
          </cell>
          <cell r="E1967">
            <v>15.3</v>
          </cell>
          <cell r="F1967">
            <v>0</v>
          </cell>
          <cell r="G1967">
            <v>20177.699199999999</v>
          </cell>
          <cell r="H1967" t="str">
            <v>04081</v>
          </cell>
          <cell r="I1967">
            <v>37751</v>
          </cell>
          <cell r="J1967">
            <v>20190.799999999988</v>
          </cell>
        </row>
        <row r="1968">
          <cell r="D1968" t="str">
            <v>04081#11.05.2003</v>
          </cell>
          <cell r="E1968">
            <v>14.5</v>
          </cell>
          <cell r="F1968">
            <v>1</v>
          </cell>
          <cell r="G1968">
            <v>20183.199199999999</v>
          </cell>
          <cell r="H1968" t="str">
            <v>04081</v>
          </cell>
          <cell r="I1968">
            <v>37752</v>
          </cell>
          <cell r="J1968">
            <v>20196.299999999988</v>
          </cell>
        </row>
        <row r="1969">
          <cell r="D1969" t="str">
            <v>04081#12.05.2003</v>
          </cell>
          <cell r="E1969">
            <v>15.4</v>
          </cell>
          <cell r="F1969">
            <v>0</v>
          </cell>
          <cell r="G1969">
            <v>20183.199199999999</v>
          </cell>
          <cell r="H1969" t="str">
            <v>04081</v>
          </cell>
          <cell r="I1969">
            <v>37753</v>
          </cell>
          <cell r="J1969">
            <v>20196.299999999988</v>
          </cell>
        </row>
        <row r="1970">
          <cell r="D1970" t="str">
            <v>04081#13.05.2003</v>
          </cell>
          <cell r="E1970">
            <v>11.7</v>
          </cell>
          <cell r="F1970">
            <v>1</v>
          </cell>
          <cell r="G1970">
            <v>20191.5</v>
          </cell>
          <cell r="H1970" t="str">
            <v>04081</v>
          </cell>
          <cell r="I1970">
            <v>37754</v>
          </cell>
          <cell r="J1970">
            <v>20204.599999999988</v>
          </cell>
        </row>
        <row r="1971">
          <cell r="D1971" t="str">
            <v>04081#14.05.2003</v>
          </cell>
          <cell r="E1971">
            <v>8.6</v>
          </cell>
          <cell r="F1971">
            <v>1</v>
          </cell>
          <cell r="G1971">
            <v>20202.900399999999</v>
          </cell>
          <cell r="H1971" t="str">
            <v>04081</v>
          </cell>
          <cell r="I1971">
            <v>37755</v>
          </cell>
          <cell r="J1971">
            <v>20215.999999999989</v>
          </cell>
        </row>
        <row r="1972">
          <cell r="D1972" t="str">
            <v>04081#15.05.2003</v>
          </cell>
          <cell r="E1972">
            <v>8.5</v>
          </cell>
          <cell r="F1972">
            <v>1</v>
          </cell>
          <cell r="G1972">
            <v>20214.400399999999</v>
          </cell>
          <cell r="H1972" t="str">
            <v>04081</v>
          </cell>
          <cell r="I1972">
            <v>37756</v>
          </cell>
          <cell r="J1972">
            <v>20227.499999999989</v>
          </cell>
        </row>
        <row r="1973">
          <cell r="D1973" t="str">
            <v>04081#16.05.2003</v>
          </cell>
          <cell r="E1973">
            <v>10.1</v>
          </cell>
          <cell r="F1973">
            <v>1</v>
          </cell>
          <cell r="G1973">
            <v>20224.300800000001</v>
          </cell>
          <cell r="H1973" t="str">
            <v>04081</v>
          </cell>
          <cell r="I1973">
            <v>37757</v>
          </cell>
          <cell r="J1973">
            <v>20237.399999999991</v>
          </cell>
        </row>
        <row r="1974">
          <cell r="D1974" t="str">
            <v>04081#17.05.2003</v>
          </cell>
          <cell r="E1974">
            <v>12.7</v>
          </cell>
          <cell r="F1974">
            <v>1</v>
          </cell>
          <cell r="G1974">
            <v>20231.601600000002</v>
          </cell>
          <cell r="H1974" t="str">
            <v>04081</v>
          </cell>
          <cell r="I1974">
            <v>37758</v>
          </cell>
          <cell r="J1974">
            <v>20244.69999999999</v>
          </cell>
        </row>
        <row r="1975">
          <cell r="D1975" t="str">
            <v>04081#18.05.2003</v>
          </cell>
          <cell r="E1975">
            <v>13.8</v>
          </cell>
          <cell r="F1975">
            <v>1</v>
          </cell>
          <cell r="G1975">
            <v>20237.800800000001</v>
          </cell>
          <cell r="H1975" t="str">
            <v>04081</v>
          </cell>
          <cell r="I1975">
            <v>37759</v>
          </cell>
          <cell r="J1975">
            <v>20250.899999999991</v>
          </cell>
        </row>
        <row r="1976">
          <cell r="D1976" t="str">
            <v>04081#19.05.2003</v>
          </cell>
          <cell r="E1976">
            <v>15</v>
          </cell>
          <cell r="F1976">
            <v>0</v>
          </cell>
          <cell r="G1976">
            <v>20237.800800000001</v>
          </cell>
          <cell r="H1976" t="str">
            <v>04081</v>
          </cell>
          <cell r="I1976">
            <v>37760</v>
          </cell>
          <cell r="J1976">
            <v>20255.899999999991</v>
          </cell>
        </row>
        <row r="1977">
          <cell r="D1977" t="str">
            <v>04081#20.05.2003</v>
          </cell>
          <cell r="E1977">
            <v>12.3</v>
          </cell>
          <cell r="F1977">
            <v>1</v>
          </cell>
          <cell r="G1977">
            <v>20245.5</v>
          </cell>
          <cell r="H1977" t="str">
            <v>04081</v>
          </cell>
          <cell r="I1977">
            <v>37761</v>
          </cell>
          <cell r="J1977">
            <v>20263.599999999991</v>
          </cell>
        </row>
        <row r="1978">
          <cell r="D1978" t="str">
            <v>04081#21.05.2003</v>
          </cell>
          <cell r="E1978">
            <v>9.9</v>
          </cell>
          <cell r="F1978">
            <v>1</v>
          </cell>
          <cell r="G1978">
            <v>20255.599600000001</v>
          </cell>
          <cell r="H1978" t="str">
            <v>04081</v>
          </cell>
          <cell r="I1978">
            <v>37762</v>
          </cell>
          <cell r="J1978">
            <v>20273.69999999999</v>
          </cell>
        </row>
        <row r="1979">
          <cell r="D1979" t="str">
            <v>04081#22.05.2003</v>
          </cell>
          <cell r="E1979">
            <v>12.2</v>
          </cell>
          <cell r="F1979">
            <v>1</v>
          </cell>
          <cell r="G1979">
            <v>20263.400399999999</v>
          </cell>
          <cell r="H1979" t="str">
            <v>04081</v>
          </cell>
          <cell r="I1979">
            <v>37763</v>
          </cell>
          <cell r="J1979">
            <v>20281.499999999989</v>
          </cell>
        </row>
        <row r="1980">
          <cell r="D1980" t="str">
            <v>04081#23.05.2003</v>
          </cell>
          <cell r="E1980">
            <v>17.399999999999999</v>
          </cell>
          <cell r="F1980">
            <v>0</v>
          </cell>
          <cell r="G1980">
            <v>20263.400399999999</v>
          </cell>
          <cell r="H1980" t="str">
            <v>04081</v>
          </cell>
          <cell r="I1980">
            <v>37764</v>
          </cell>
          <cell r="J1980">
            <v>20281.499999999989</v>
          </cell>
        </row>
        <row r="1981">
          <cell r="D1981" t="str">
            <v>04081#24.05.2003</v>
          </cell>
          <cell r="E1981">
            <v>20.5</v>
          </cell>
          <cell r="F1981">
            <v>0</v>
          </cell>
          <cell r="G1981">
            <v>20263.400399999999</v>
          </cell>
          <cell r="H1981" t="str">
            <v>04081</v>
          </cell>
          <cell r="I1981">
            <v>37765</v>
          </cell>
          <cell r="J1981">
            <v>20281.499999999989</v>
          </cell>
        </row>
        <row r="1982">
          <cell r="D1982" t="str">
            <v>04081#25.05.2003</v>
          </cell>
          <cell r="E1982">
            <v>16.5</v>
          </cell>
          <cell r="F1982">
            <v>0</v>
          </cell>
          <cell r="G1982">
            <v>20263.400399999999</v>
          </cell>
          <cell r="H1982" t="str">
            <v>04081</v>
          </cell>
          <cell r="I1982">
            <v>37766</v>
          </cell>
          <cell r="J1982">
            <v>20281.499999999989</v>
          </cell>
        </row>
        <row r="1983">
          <cell r="D1983" t="str">
            <v>04081#26.05.2003</v>
          </cell>
          <cell r="E1983">
            <v>14.6</v>
          </cell>
          <cell r="F1983">
            <v>1</v>
          </cell>
          <cell r="G1983">
            <v>20268.800800000001</v>
          </cell>
          <cell r="H1983" t="str">
            <v>04081</v>
          </cell>
          <cell r="I1983">
            <v>37767</v>
          </cell>
          <cell r="J1983">
            <v>20286.899999999991</v>
          </cell>
        </row>
        <row r="1984">
          <cell r="D1984" t="str">
            <v>04081#27.05.2003</v>
          </cell>
          <cell r="E1984">
            <v>17</v>
          </cell>
          <cell r="F1984">
            <v>0</v>
          </cell>
          <cell r="G1984">
            <v>20268.800800000001</v>
          </cell>
          <cell r="H1984" t="str">
            <v>04081</v>
          </cell>
          <cell r="I1984">
            <v>37768</v>
          </cell>
          <cell r="J1984">
            <v>20286.899999999991</v>
          </cell>
        </row>
        <row r="1985">
          <cell r="D1985" t="str">
            <v>04081#28.05.2003</v>
          </cell>
          <cell r="E1985">
            <v>16.899999999999999</v>
          </cell>
          <cell r="F1985">
            <v>0</v>
          </cell>
          <cell r="G1985">
            <v>20268.800800000001</v>
          </cell>
          <cell r="H1985" t="str">
            <v>04081</v>
          </cell>
          <cell r="I1985">
            <v>37769</v>
          </cell>
          <cell r="J1985">
            <v>20286.899999999991</v>
          </cell>
        </row>
        <row r="1986">
          <cell r="D1986" t="str">
            <v>04081#29.05.2003</v>
          </cell>
          <cell r="E1986">
            <v>19.5</v>
          </cell>
          <cell r="F1986">
            <v>0</v>
          </cell>
          <cell r="G1986">
            <v>20268.800800000001</v>
          </cell>
          <cell r="H1986" t="str">
            <v>04081</v>
          </cell>
          <cell r="I1986">
            <v>37770</v>
          </cell>
          <cell r="J1986">
            <v>20286.899999999991</v>
          </cell>
        </row>
        <row r="1987">
          <cell r="D1987" t="str">
            <v>04081#30.05.2003</v>
          </cell>
          <cell r="E1987">
            <v>21.2</v>
          </cell>
          <cell r="F1987">
            <v>0</v>
          </cell>
          <cell r="G1987">
            <v>20268.800800000001</v>
          </cell>
          <cell r="H1987" t="str">
            <v>04081</v>
          </cell>
          <cell r="I1987">
            <v>37771</v>
          </cell>
          <cell r="J1987">
            <v>20286.899999999991</v>
          </cell>
        </row>
        <row r="1988">
          <cell r="D1988" t="str">
            <v>04081#31.05.2003</v>
          </cell>
          <cell r="E1988">
            <v>18.3</v>
          </cell>
          <cell r="F1988">
            <v>0</v>
          </cell>
          <cell r="G1988">
            <v>20268.800800000001</v>
          </cell>
          <cell r="H1988" t="str">
            <v>04081</v>
          </cell>
          <cell r="I1988">
            <v>37772</v>
          </cell>
          <cell r="J1988">
            <v>20286.899999999991</v>
          </cell>
        </row>
        <row r="1989">
          <cell r="D1989" t="str">
            <v>04081#01.06.2003</v>
          </cell>
          <cell r="E1989">
            <v>20.3</v>
          </cell>
          <cell r="F1989">
            <v>0</v>
          </cell>
          <cell r="G1989">
            <v>20268.800800000001</v>
          </cell>
          <cell r="H1989" t="str">
            <v>04081</v>
          </cell>
          <cell r="I1989">
            <v>37773</v>
          </cell>
          <cell r="J1989">
            <v>20286.899999999991</v>
          </cell>
        </row>
        <row r="1990">
          <cell r="D1990" t="str">
            <v>04081#02.06.2003</v>
          </cell>
          <cell r="E1990">
            <v>21.8</v>
          </cell>
          <cell r="F1990">
            <v>0</v>
          </cell>
          <cell r="G1990">
            <v>20268.800800000001</v>
          </cell>
          <cell r="H1990" t="str">
            <v>04081</v>
          </cell>
          <cell r="I1990">
            <v>37774</v>
          </cell>
          <cell r="J1990">
            <v>20286.899999999991</v>
          </cell>
        </row>
        <row r="1991">
          <cell r="D1991" t="str">
            <v>04081#03.06.2003</v>
          </cell>
          <cell r="E1991">
            <v>22.3</v>
          </cell>
          <cell r="F1991">
            <v>0</v>
          </cell>
          <cell r="G1991">
            <v>20268.800800000001</v>
          </cell>
          <cell r="H1991" t="str">
            <v>04081</v>
          </cell>
          <cell r="I1991">
            <v>37775</v>
          </cell>
          <cell r="J1991">
            <v>20286.899999999991</v>
          </cell>
        </row>
        <row r="1992">
          <cell r="D1992" t="str">
            <v>04081#04.06.2003</v>
          </cell>
          <cell r="E1992">
            <v>24.1</v>
          </cell>
          <cell r="F1992">
            <v>0</v>
          </cell>
          <cell r="G1992">
            <v>20268.800800000001</v>
          </cell>
          <cell r="H1992" t="str">
            <v>04081</v>
          </cell>
          <cell r="I1992">
            <v>37776</v>
          </cell>
          <cell r="J1992">
            <v>20286.899999999991</v>
          </cell>
        </row>
        <row r="1993">
          <cell r="D1993" t="str">
            <v>04081#05.06.2003</v>
          </cell>
          <cell r="E1993">
            <v>21.7</v>
          </cell>
          <cell r="F1993">
            <v>0</v>
          </cell>
          <cell r="G1993">
            <v>20268.800800000001</v>
          </cell>
          <cell r="H1993" t="str">
            <v>04081</v>
          </cell>
          <cell r="I1993">
            <v>37777</v>
          </cell>
          <cell r="J1993">
            <v>20286.899999999991</v>
          </cell>
        </row>
        <row r="1994">
          <cell r="D1994" t="str">
            <v>04081#06.06.2003</v>
          </cell>
          <cell r="E1994">
            <v>21.7</v>
          </cell>
          <cell r="F1994">
            <v>0</v>
          </cell>
          <cell r="G1994">
            <v>20268.800800000001</v>
          </cell>
          <cell r="H1994" t="str">
            <v>04081</v>
          </cell>
          <cell r="I1994">
            <v>37778</v>
          </cell>
          <cell r="J1994">
            <v>20286.899999999991</v>
          </cell>
        </row>
        <row r="1995">
          <cell r="D1995" t="str">
            <v>04081#07.06.2003</v>
          </cell>
          <cell r="E1995">
            <v>22.2</v>
          </cell>
          <cell r="F1995">
            <v>0</v>
          </cell>
          <cell r="G1995">
            <v>20268.800800000001</v>
          </cell>
          <cell r="H1995" t="str">
            <v>04081</v>
          </cell>
          <cell r="I1995">
            <v>37779</v>
          </cell>
          <cell r="J1995">
            <v>20286.899999999991</v>
          </cell>
        </row>
        <row r="1996">
          <cell r="D1996" t="str">
            <v>04081#08.06.2003</v>
          </cell>
          <cell r="E1996">
            <v>23.5</v>
          </cell>
          <cell r="F1996">
            <v>0</v>
          </cell>
          <cell r="G1996">
            <v>20268.800800000001</v>
          </cell>
          <cell r="H1996" t="str">
            <v>04081</v>
          </cell>
          <cell r="I1996">
            <v>37780</v>
          </cell>
          <cell r="J1996">
            <v>20286.899999999991</v>
          </cell>
        </row>
        <row r="1997">
          <cell r="D1997" t="str">
            <v>04081#09.06.2003</v>
          </cell>
          <cell r="E1997">
            <v>20.3</v>
          </cell>
          <cell r="F1997">
            <v>0</v>
          </cell>
          <cell r="G1997">
            <v>20268.800800000001</v>
          </cell>
          <cell r="H1997" t="str">
            <v>04081</v>
          </cell>
          <cell r="I1997">
            <v>37781</v>
          </cell>
          <cell r="J1997">
            <v>20286.899999999991</v>
          </cell>
        </row>
        <row r="1998">
          <cell r="D1998" t="str">
            <v>04081#10.06.2003</v>
          </cell>
          <cell r="E1998">
            <v>22.8</v>
          </cell>
          <cell r="F1998">
            <v>0</v>
          </cell>
          <cell r="G1998">
            <v>20268.800800000001</v>
          </cell>
          <cell r="H1998" t="str">
            <v>04081</v>
          </cell>
          <cell r="I1998">
            <v>37782</v>
          </cell>
          <cell r="J1998">
            <v>20286.899999999991</v>
          </cell>
        </row>
        <row r="1999">
          <cell r="D1999" t="str">
            <v>04081#11.06.2003</v>
          </cell>
          <cell r="E1999">
            <v>22.9</v>
          </cell>
          <cell r="F1999">
            <v>0</v>
          </cell>
          <cell r="G1999">
            <v>20268.800800000001</v>
          </cell>
          <cell r="H1999" t="str">
            <v>04081</v>
          </cell>
          <cell r="I1999">
            <v>37783</v>
          </cell>
          <cell r="J1999">
            <v>20286.899999999991</v>
          </cell>
        </row>
        <row r="2000">
          <cell r="D2000" t="str">
            <v>04081#12.06.2003</v>
          </cell>
          <cell r="E2000">
            <v>24.1</v>
          </cell>
          <cell r="F2000">
            <v>0</v>
          </cell>
          <cell r="G2000">
            <v>20268.800800000001</v>
          </cell>
          <cell r="H2000" t="str">
            <v>04081</v>
          </cell>
          <cell r="I2000">
            <v>37784</v>
          </cell>
          <cell r="J2000">
            <v>20286.899999999991</v>
          </cell>
        </row>
        <row r="2001">
          <cell r="D2001" t="str">
            <v>04081#13.06.2003</v>
          </cell>
          <cell r="E2001">
            <v>22</v>
          </cell>
          <cell r="F2001">
            <v>0</v>
          </cell>
          <cell r="G2001">
            <v>20268.800800000001</v>
          </cell>
          <cell r="H2001" t="str">
            <v>04081</v>
          </cell>
          <cell r="I2001">
            <v>37785</v>
          </cell>
          <cell r="J2001">
            <v>20286.899999999991</v>
          </cell>
        </row>
        <row r="2002">
          <cell r="D2002" t="str">
            <v>04081#14.06.2003</v>
          </cell>
          <cell r="E2002">
            <v>20</v>
          </cell>
          <cell r="F2002">
            <v>0</v>
          </cell>
          <cell r="G2002">
            <v>20268.800800000001</v>
          </cell>
          <cell r="H2002" t="str">
            <v>04081</v>
          </cell>
          <cell r="I2002">
            <v>37786</v>
          </cell>
          <cell r="J2002">
            <v>20286.899999999991</v>
          </cell>
        </row>
        <row r="2003">
          <cell r="D2003" t="str">
            <v>04081#15.06.2003</v>
          </cell>
          <cell r="E2003">
            <v>20.100000000000001</v>
          </cell>
          <cell r="F2003">
            <v>0</v>
          </cell>
          <cell r="G2003">
            <v>20268.800800000001</v>
          </cell>
          <cell r="H2003" t="str">
            <v>04081</v>
          </cell>
          <cell r="I2003">
            <v>37787</v>
          </cell>
          <cell r="J2003">
            <v>20286.899999999991</v>
          </cell>
        </row>
        <row r="2004">
          <cell r="D2004" t="str">
            <v>04081#16.06.2003</v>
          </cell>
          <cell r="E2004">
            <v>19.399999999999999</v>
          </cell>
          <cell r="F2004">
            <v>0</v>
          </cell>
          <cell r="G2004">
            <v>20268.800800000001</v>
          </cell>
          <cell r="H2004" t="str">
            <v>04081</v>
          </cell>
          <cell r="I2004">
            <v>37788</v>
          </cell>
          <cell r="J2004">
            <v>20286.899999999991</v>
          </cell>
        </row>
        <row r="2005">
          <cell r="D2005" t="str">
            <v>04081#17.06.2003</v>
          </cell>
          <cell r="E2005">
            <v>20.7</v>
          </cell>
          <cell r="F2005">
            <v>0</v>
          </cell>
          <cell r="G2005">
            <v>20268.800800000001</v>
          </cell>
          <cell r="H2005" t="str">
            <v>04081</v>
          </cell>
          <cell r="I2005">
            <v>37789</v>
          </cell>
          <cell r="J2005">
            <v>20286.899999999991</v>
          </cell>
        </row>
        <row r="2006">
          <cell r="D2006" t="str">
            <v>04081#18.06.2003</v>
          </cell>
          <cell r="E2006">
            <v>18.7</v>
          </cell>
          <cell r="F2006">
            <v>0</v>
          </cell>
          <cell r="G2006">
            <v>20268.800800000001</v>
          </cell>
          <cell r="H2006" t="str">
            <v>04081</v>
          </cell>
          <cell r="I2006">
            <v>37790</v>
          </cell>
          <cell r="J2006">
            <v>20286.899999999991</v>
          </cell>
        </row>
        <row r="2007">
          <cell r="D2007" t="str">
            <v>04081#19.06.2003</v>
          </cell>
          <cell r="E2007">
            <v>18.2</v>
          </cell>
          <cell r="F2007">
            <v>0</v>
          </cell>
          <cell r="G2007">
            <v>20268.800800000001</v>
          </cell>
          <cell r="H2007" t="str">
            <v>04081</v>
          </cell>
          <cell r="I2007">
            <v>37791</v>
          </cell>
          <cell r="J2007">
            <v>20286.899999999991</v>
          </cell>
        </row>
        <row r="2008">
          <cell r="D2008" t="str">
            <v>04081#20.06.2003</v>
          </cell>
          <cell r="E2008">
            <v>19.2</v>
          </cell>
          <cell r="F2008">
            <v>0</v>
          </cell>
          <cell r="G2008">
            <v>20268.800800000001</v>
          </cell>
          <cell r="H2008" t="str">
            <v>04081</v>
          </cell>
          <cell r="I2008">
            <v>37792</v>
          </cell>
          <cell r="J2008">
            <v>20286.899999999991</v>
          </cell>
        </row>
        <row r="2009">
          <cell r="D2009" t="str">
            <v>04081#21.06.2003</v>
          </cell>
          <cell r="E2009">
            <v>15.2</v>
          </cell>
          <cell r="F2009">
            <v>0</v>
          </cell>
          <cell r="G2009">
            <v>20268.800800000001</v>
          </cell>
          <cell r="H2009" t="str">
            <v>04081</v>
          </cell>
          <cell r="I2009">
            <v>37793</v>
          </cell>
          <cell r="J2009">
            <v>20286.899999999991</v>
          </cell>
        </row>
        <row r="2010">
          <cell r="D2010" t="str">
            <v>04081#22.06.2003</v>
          </cell>
          <cell r="E2010">
            <v>19.100000000000001</v>
          </cell>
          <cell r="F2010">
            <v>0</v>
          </cell>
          <cell r="G2010">
            <v>20268.800800000001</v>
          </cell>
          <cell r="H2010" t="str">
            <v>04081</v>
          </cell>
          <cell r="I2010">
            <v>37794</v>
          </cell>
          <cell r="J2010">
            <v>20286.899999999991</v>
          </cell>
        </row>
        <row r="2011">
          <cell r="D2011" t="str">
            <v>04081#23.06.2003</v>
          </cell>
          <cell r="E2011">
            <v>22.2</v>
          </cell>
          <cell r="F2011">
            <v>0</v>
          </cell>
          <cell r="G2011">
            <v>20268.800800000001</v>
          </cell>
          <cell r="H2011" t="str">
            <v>04081</v>
          </cell>
          <cell r="I2011">
            <v>37795</v>
          </cell>
          <cell r="J2011">
            <v>20286.899999999991</v>
          </cell>
        </row>
        <row r="2012">
          <cell r="D2012" t="str">
            <v>04081#24.06.2003</v>
          </cell>
          <cell r="E2012">
            <v>21.9</v>
          </cell>
          <cell r="F2012">
            <v>0</v>
          </cell>
          <cell r="G2012">
            <v>20268.800800000001</v>
          </cell>
          <cell r="H2012" t="str">
            <v>04081</v>
          </cell>
          <cell r="I2012">
            <v>37796</v>
          </cell>
          <cell r="J2012">
            <v>20286.899999999991</v>
          </cell>
        </row>
        <row r="2013">
          <cell r="D2013" t="str">
            <v>04081#25.06.2003</v>
          </cell>
          <cell r="E2013">
            <v>19.2</v>
          </cell>
          <cell r="F2013">
            <v>0</v>
          </cell>
          <cell r="G2013">
            <v>20268.800800000001</v>
          </cell>
          <cell r="H2013" t="str">
            <v>04081</v>
          </cell>
          <cell r="I2013">
            <v>37797</v>
          </cell>
          <cell r="J2013">
            <v>20286.899999999991</v>
          </cell>
        </row>
        <row r="2014">
          <cell r="D2014" t="str">
            <v>04081#26.06.2003</v>
          </cell>
          <cell r="E2014">
            <v>19.5</v>
          </cell>
          <cell r="F2014">
            <v>0</v>
          </cell>
          <cell r="G2014">
            <v>20268.800800000001</v>
          </cell>
          <cell r="H2014" t="str">
            <v>04081</v>
          </cell>
          <cell r="I2014">
            <v>37798</v>
          </cell>
          <cell r="J2014">
            <v>20286.899999999991</v>
          </cell>
        </row>
        <row r="2015">
          <cell r="D2015" t="str">
            <v>04081#27.06.2003</v>
          </cell>
          <cell r="E2015">
            <v>19.8</v>
          </cell>
          <cell r="F2015">
            <v>0</v>
          </cell>
          <cell r="G2015">
            <v>20268.800800000001</v>
          </cell>
          <cell r="H2015" t="str">
            <v>04081</v>
          </cell>
          <cell r="I2015">
            <v>37799</v>
          </cell>
          <cell r="J2015">
            <v>20286.899999999991</v>
          </cell>
        </row>
        <row r="2016">
          <cell r="D2016" t="str">
            <v>04081#28.06.2003</v>
          </cell>
          <cell r="E2016">
            <v>21</v>
          </cell>
          <cell r="F2016">
            <v>0</v>
          </cell>
          <cell r="G2016">
            <v>20268.800800000001</v>
          </cell>
          <cell r="H2016" t="str">
            <v>04081</v>
          </cell>
          <cell r="I2016">
            <v>37800</v>
          </cell>
          <cell r="J2016">
            <v>20286.899999999991</v>
          </cell>
        </row>
        <row r="2017">
          <cell r="D2017" t="str">
            <v>04081#29.06.2003</v>
          </cell>
          <cell r="E2017">
            <v>22.8</v>
          </cell>
          <cell r="F2017">
            <v>0</v>
          </cell>
          <cell r="G2017">
            <v>20268.800800000001</v>
          </cell>
          <cell r="H2017" t="str">
            <v>04081</v>
          </cell>
          <cell r="I2017">
            <v>37801</v>
          </cell>
          <cell r="J2017">
            <v>20286.899999999991</v>
          </cell>
        </row>
        <row r="2018">
          <cell r="D2018" t="str">
            <v>04081#30.06.2003</v>
          </cell>
          <cell r="E2018">
            <v>23.4</v>
          </cell>
          <cell r="F2018">
            <v>0</v>
          </cell>
          <cell r="G2018">
            <v>20268.800800000001</v>
          </cell>
          <cell r="H2018" t="str">
            <v>04081</v>
          </cell>
          <cell r="I2018">
            <v>37802</v>
          </cell>
          <cell r="J2018">
            <v>20286.899999999991</v>
          </cell>
        </row>
        <row r="2019">
          <cell r="D2019" t="str">
            <v>04081#01.07.2003</v>
          </cell>
          <cell r="E2019">
            <v>16.600000000000001</v>
          </cell>
          <cell r="F2019">
            <v>0</v>
          </cell>
          <cell r="G2019">
            <v>20268.800800000001</v>
          </cell>
          <cell r="H2019" t="str">
            <v>04081</v>
          </cell>
          <cell r="I2019">
            <v>37803</v>
          </cell>
          <cell r="J2019">
            <v>20286.899999999991</v>
          </cell>
        </row>
        <row r="2020">
          <cell r="D2020" t="str">
            <v>04081#02.07.2003</v>
          </cell>
          <cell r="E2020">
            <v>16.399999999999999</v>
          </cell>
          <cell r="F2020">
            <v>0</v>
          </cell>
          <cell r="G2020">
            <v>20268.800800000001</v>
          </cell>
          <cell r="H2020" t="str">
            <v>04081</v>
          </cell>
          <cell r="I2020">
            <v>37804</v>
          </cell>
          <cell r="J2020">
            <v>20286.899999999991</v>
          </cell>
        </row>
        <row r="2021">
          <cell r="D2021" t="str">
            <v>04081#03.07.2003</v>
          </cell>
          <cell r="E2021">
            <v>16.399999999999999</v>
          </cell>
          <cell r="F2021">
            <v>0</v>
          </cell>
          <cell r="G2021">
            <v>20268.800800000001</v>
          </cell>
          <cell r="H2021" t="str">
            <v>04081</v>
          </cell>
          <cell r="I2021">
            <v>37805</v>
          </cell>
          <cell r="J2021">
            <v>20286.899999999991</v>
          </cell>
        </row>
        <row r="2022">
          <cell r="D2022" t="str">
            <v>04081#04.07.2003</v>
          </cell>
          <cell r="E2022">
            <v>15</v>
          </cell>
          <cell r="F2022">
            <v>0</v>
          </cell>
          <cell r="G2022">
            <v>20268.800800000001</v>
          </cell>
          <cell r="H2022" t="str">
            <v>04081</v>
          </cell>
          <cell r="I2022">
            <v>37806</v>
          </cell>
          <cell r="J2022">
            <v>20291.899999999991</v>
          </cell>
        </row>
        <row r="2023">
          <cell r="D2023" t="str">
            <v>04081#05.07.2003</v>
          </cell>
          <cell r="E2023">
            <v>16</v>
          </cell>
          <cell r="F2023">
            <v>0</v>
          </cell>
          <cell r="G2023">
            <v>20268.800800000001</v>
          </cell>
          <cell r="H2023" t="str">
            <v>04081</v>
          </cell>
          <cell r="I2023">
            <v>37807</v>
          </cell>
          <cell r="J2023">
            <v>20291.899999999991</v>
          </cell>
        </row>
        <row r="2024">
          <cell r="D2024" t="str">
            <v>04081#06.07.2003</v>
          </cell>
          <cell r="E2024">
            <v>16.899999999999999</v>
          </cell>
          <cell r="F2024">
            <v>0</v>
          </cell>
          <cell r="G2024">
            <v>20268.800800000001</v>
          </cell>
          <cell r="H2024" t="str">
            <v>04081</v>
          </cell>
          <cell r="I2024">
            <v>37808</v>
          </cell>
          <cell r="J2024">
            <v>20291.899999999991</v>
          </cell>
        </row>
        <row r="2025">
          <cell r="D2025" t="str">
            <v>04081#07.07.2003</v>
          </cell>
          <cell r="E2025">
            <v>17</v>
          </cell>
          <cell r="F2025">
            <v>0</v>
          </cell>
          <cell r="G2025">
            <v>20268.800800000001</v>
          </cell>
          <cell r="H2025" t="str">
            <v>04081</v>
          </cell>
          <cell r="I2025">
            <v>37809</v>
          </cell>
          <cell r="J2025">
            <v>20291.899999999991</v>
          </cell>
        </row>
        <row r="2026">
          <cell r="D2026" t="str">
            <v>04081#08.07.2003</v>
          </cell>
          <cell r="E2026">
            <v>18.399999999999999</v>
          </cell>
          <cell r="F2026">
            <v>0</v>
          </cell>
          <cell r="G2026">
            <v>20268.800800000001</v>
          </cell>
          <cell r="H2026" t="str">
            <v>04081</v>
          </cell>
          <cell r="I2026">
            <v>37810</v>
          </cell>
          <cell r="J2026">
            <v>20291.899999999991</v>
          </cell>
        </row>
        <row r="2027">
          <cell r="D2027" t="str">
            <v>04081#09.07.2003</v>
          </cell>
          <cell r="E2027">
            <v>18.8</v>
          </cell>
          <cell r="F2027">
            <v>0</v>
          </cell>
          <cell r="G2027">
            <v>20268.800800000001</v>
          </cell>
          <cell r="H2027" t="str">
            <v>04081</v>
          </cell>
          <cell r="I2027">
            <v>37811</v>
          </cell>
          <cell r="J2027">
            <v>20291.899999999991</v>
          </cell>
        </row>
        <row r="2028">
          <cell r="D2028" t="str">
            <v>04081#10.07.2003</v>
          </cell>
          <cell r="E2028">
            <v>19</v>
          </cell>
          <cell r="F2028">
            <v>0</v>
          </cell>
          <cell r="G2028">
            <v>20268.800800000001</v>
          </cell>
          <cell r="H2028" t="str">
            <v>04081</v>
          </cell>
          <cell r="I2028">
            <v>37812</v>
          </cell>
          <cell r="J2028">
            <v>20291.899999999991</v>
          </cell>
        </row>
        <row r="2029">
          <cell r="D2029" t="str">
            <v>04081#11.07.2003</v>
          </cell>
          <cell r="E2029">
            <v>20</v>
          </cell>
          <cell r="F2029">
            <v>0</v>
          </cell>
          <cell r="G2029">
            <v>20268.800800000001</v>
          </cell>
          <cell r="H2029" t="str">
            <v>04081</v>
          </cell>
          <cell r="I2029">
            <v>37813</v>
          </cell>
          <cell r="J2029">
            <v>20291.899999999991</v>
          </cell>
        </row>
        <row r="2030">
          <cell r="D2030" t="str">
            <v>04081#12.07.2003</v>
          </cell>
          <cell r="E2030">
            <v>19.899999999999999</v>
          </cell>
          <cell r="F2030">
            <v>0</v>
          </cell>
          <cell r="G2030">
            <v>20268.800800000001</v>
          </cell>
          <cell r="H2030" t="str">
            <v>04081</v>
          </cell>
          <cell r="I2030">
            <v>37814</v>
          </cell>
          <cell r="J2030">
            <v>20291.899999999991</v>
          </cell>
        </row>
        <row r="2031">
          <cell r="D2031" t="str">
            <v>04081#13.07.2003</v>
          </cell>
          <cell r="E2031">
            <v>18</v>
          </cell>
          <cell r="F2031">
            <v>0</v>
          </cell>
          <cell r="G2031">
            <v>20268.800800000001</v>
          </cell>
          <cell r="H2031" t="str">
            <v>04081</v>
          </cell>
          <cell r="I2031">
            <v>37815</v>
          </cell>
          <cell r="J2031">
            <v>20291.899999999991</v>
          </cell>
        </row>
        <row r="2032">
          <cell r="D2032" t="str">
            <v>04081#14.07.2003</v>
          </cell>
          <cell r="E2032">
            <v>19.899999999999999</v>
          </cell>
          <cell r="F2032">
            <v>0</v>
          </cell>
          <cell r="G2032">
            <v>20268.800800000001</v>
          </cell>
          <cell r="H2032" t="str">
            <v>04081</v>
          </cell>
          <cell r="I2032">
            <v>37816</v>
          </cell>
          <cell r="J2032">
            <v>20291.899999999991</v>
          </cell>
        </row>
        <row r="2033">
          <cell r="D2033" t="str">
            <v>04081#15.07.2003</v>
          </cell>
          <cell r="E2033">
            <v>23</v>
          </cell>
          <cell r="F2033">
            <v>0</v>
          </cell>
          <cell r="G2033">
            <v>20268.800800000001</v>
          </cell>
          <cell r="H2033" t="str">
            <v>04081</v>
          </cell>
          <cell r="I2033">
            <v>37817</v>
          </cell>
          <cell r="J2033">
            <v>20291.899999999991</v>
          </cell>
        </row>
        <row r="2034">
          <cell r="D2034" t="str">
            <v>04081#16.07.2003</v>
          </cell>
          <cell r="E2034">
            <v>24.8</v>
          </cell>
          <cell r="F2034">
            <v>0</v>
          </cell>
          <cell r="G2034">
            <v>20268.800800000001</v>
          </cell>
          <cell r="H2034" t="str">
            <v>04081</v>
          </cell>
          <cell r="I2034">
            <v>37818</v>
          </cell>
          <cell r="J2034">
            <v>20291.899999999991</v>
          </cell>
        </row>
        <row r="2035">
          <cell r="D2035" t="str">
            <v>04081#17.07.2003</v>
          </cell>
          <cell r="E2035">
            <v>19.5</v>
          </cell>
          <cell r="F2035">
            <v>0</v>
          </cell>
          <cell r="G2035">
            <v>20268.800800000001</v>
          </cell>
          <cell r="H2035" t="str">
            <v>04081</v>
          </cell>
          <cell r="I2035">
            <v>37819</v>
          </cell>
          <cell r="J2035">
            <v>20291.899999999991</v>
          </cell>
        </row>
        <row r="2036">
          <cell r="D2036" t="str">
            <v>04081#18.07.2003</v>
          </cell>
          <cell r="E2036">
            <v>19.5</v>
          </cell>
          <cell r="F2036">
            <v>0</v>
          </cell>
          <cell r="G2036">
            <v>20268.800800000001</v>
          </cell>
          <cell r="H2036" t="str">
            <v>04081</v>
          </cell>
          <cell r="I2036">
            <v>37820</v>
          </cell>
          <cell r="J2036">
            <v>20291.899999999991</v>
          </cell>
        </row>
        <row r="2037">
          <cell r="D2037" t="str">
            <v>04081#19.07.2003</v>
          </cell>
          <cell r="E2037">
            <v>22.2</v>
          </cell>
          <cell r="F2037">
            <v>0</v>
          </cell>
          <cell r="G2037">
            <v>20268.800800000001</v>
          </cell>
          <cell r="H2037" t="str">
            <v>04081</v>
          </cell>
          <cell r="I2037">
            <v>37821</v>
          </cell>
          <cell r="J2037">
            <v>20291.899999999991</v>
          </cell>
        </row>
        <row r="2038">
          <cell r="D2038" t="str">
            <v>04081#20.07.2003</v>
          </cell>
          <cell r="E2038">
            <v>25.2</v>
          </cell>
          <cell r="F2038">
            <v>0</v>
          </cell>
          <cell r="G2038">
            <v>20268.800800000001</v>
          </cell>
          <cell r="H2038" t="str">
            <v>04081</v>
          </cell>
          <cell r="I2038">
            <v>37822</v>
          </cell>
          <cell r="J2038">
            <v>20291.899999999991</v>
          </cell>
        </row>
        <row r="2039">
          <cell r="D2039" t="str">
            <v>04081#21.07.2003</v>
          </cell>
          <cell r="E2039">
            <v>23.8</v>
          </cell>
          <cell r="F2039">
            <v>0</v>
          </cell>
          <cell r="G2039">
            <v>20268.800800000001</v>
          </cell>
          <cell r="H2039" t="str">
            <v>04081</v>
          </cell>
          <cell r="I2039">
            <v>37823</v>
          </cell>
          <cell r="J2039">
            <v>20291.899999999991</v>
          </cell>
        </row>
        <row r="2040">
          <cell r="D2040" t="str">
            <v>04081#22.07.2003</v>
          </cell>
          <cell r="E2040">
            <v>23.6</v>
          </cell>
          <cell r="F2040">
            <v>0</v>
          </cell>
          <cell r="G2040">
            <v>20268.800800000001</v>
          </cell>
          <cell r="H2040" t="str">
            <v>04081</v>
          </cell>
          <cell r="I2040">
            <v>37824</v>
          </cell>
          <cell r="J2040">
            <v>20291.899999999991</v>
          </cell>
        </row>
        <row r="2041">
          <cell r="D2041" t="str">
            <v>04081#23.07.2003</v>
          </cell>
          <cell r="E2041">
            <v>22.2</v>
          </cell>
          <cell r="F2041">
            <v>0</v>
          </cell>
          <cell r="G2041">
            <v>20268.800800000001</v>
          </cell>
          <cell r="H2041" t="str">
            <v>04081</v>
          </cell>
          <cell r="I2041">
            <v>37825</v>
          </cell>
          <cell r="J2041">
            <v>20291.899999999991</v>
          </cell>
        </row>
        <row r="2042">
          <cell r="D2042" t="str">
            <v>04081#24.07.2003</v>
          </cell>
          <cell r="E2042">
            <v>18.899999999999999</v>
          </cell>
          <cell r="F2042">
            <v>0</v>
          </cell>
          <cell r="G2042">
            <v>20268.800800000001</v>
          </cell>
          <cell r="H2042" t="str">
            <v>04081</v>
          </cell>
          <cell r="I2042">
            <v>37826</v>
          </cell>
          <cell r="J2042">
            <v>20291.899999999991</v>
          </cell>
        </row>
        <row r="2043">
          <cell r="D2043" t="str">
            <v>04081#25.07.2003</v>
          </cell>
          <cell r="E2043">
            <v>19.899999999999999</v>
          </cell>
          <cell r="F2043">
            <v>0</v>
          </cell>
          <cell r="G2043">
            <v>20268.800800000001</v>
          </cell>
          <cell r="H2043" t="str">
            <v>04081</v>
          </cell>
          <cell r="I2043">
            <v>37827</v>
          </cell>
          <cell r="J2043">
            <v>20291.899999999991</v>
          </cell>
        </row>
        <row r="2044">
          <cell r="D2044" t="str">
            <v>04081#26.07.2003</v>
          </cell>
          <cell r="E2044">
            <v>21.2</v>
          </cell>
          <cell r="F2044">
            <v>0</v>
          </cell>
          <cell r="G2044">
            <v>20268.800800000001</v>
          </cell>
          <cell r="H2044" t="str">
            <v>04081</v>
          </cell>
          <cell r="I2044">
            <v>37828</v>
          </cell>
          <cell r="J2044">
            <v>20291.899999999991</v>
          </cell>
        </row>
        <row r="2045">
          <cell r="D2045" t="str">
            <v>04081#27.07.2003</v>
          </cell>
          <cell r="E2045">
            <v>22.9</v>
          </cell>
          <cell r="F2045">
            <v>0</v>
          </cell>
          <cell r="G2045">
            <v>20268.800800000001</v>
          </cell>
          <cell r="H2045" t="str">
            <v>04081</v>
          </cell>
          <cell r="I2045">
            <v>37829</v>
          </cell>
          <cell r="J2045">
            <v>20291.899999999991</v>
          </cell>
        </row>
        <row r="2046">
          <cell r="D2046" t="str">
            <v>04081#28.07.2003</v>
          </cell>
          <cell r="E2046">
            <v>19.2</v>
          </cell>
          <cell r="F2046">
            <v>0</v>
          </cell>
          <cell r="G2046">
            <v>20268.800800000001</v>
          </cell>
          <cell r="H2046" t="str">
            <v>04081</v>
          </cell>
          <cell r="I2046">
            <v>37830</v>
          </cell>
          <cell r="J2046">
            <v>20291.899999999991</v>
          </cell>
        </row>
        <row r="2047">
          <cell r="D2047" t="str">
            <v>04081#29.07.2003</v>
          </cell>
          <cell r="E2047">
            <v>17.100000000000001</v>
          </cell>
          <cell r="F2047">
            <v>0</v>
          </cell>
          <cell r="G2047">
            <v>20268.800800000001</v>
          </cell>
          <cell r="H2047" t="str">
            <v>04081</v>
          </cell>
          <cell r="I2047">
            <v>37831</v>
          </cell>
          <cell r="J2047">
            <v>20291.899999999991</v>
          </cell>
        </row>
        <row r="2048">
          <cell r="D2048" t="str">
            <v>04081#30.07.2003</v>
          </cell>
          <cell r="E2048">
            <v>19.899999999999999</v>
          </cell>
          <cell r="F2048">
            <v>0</v>
          </cell>
          <cell r="G2048">
            <v>20268.800800000001</v>
          </cell>
          <cell r="H2048" t="str">
            <v>04081</v>
          </cell>
          <cell r="I2048">
            <v>37832</v>
          </cell>
          <cell r="J2048">
            <v>20291.899999999991</v>
          </cell>
        </row>
        <row r="2049">
          <cell r="D2049" t="str">
            <v>04081#31.07.2003</v>
          </cell>
          <cell r="E2049">
            <v>20.2</v>
          </cell>
          <cell r="F2049">
            <v>0</v>
          </cell>
          <cell r="G2049">
            <v>20268.800800000001</v>
          </cell>
          <cell r="H2049" t="str">
            <v>04081</v>
          </cell>
          <cell r="I2049">
            <v>37833</v>
          </cell>
          <cell r="J2049">
            <v>20291.899999999991</v>
          </cell>
        </row>
        <row r="2050">
          <cell r="D2050" t="str">
            <v>04081#01.08.2003</v>
          </cell>
          <cell r="E2050">
            <v>21.6</v>
          </cell>
          <cell r="F2050">
            <v>0</v>
          </cell>
          <cell r="G2050">
            <v>20268.800800000001</v>
          </cell>
          <cell r="H2050" t="str">
            <v>04081</v>
          </cell>
          <cell r="I2050">
            <v>37834</v>
          </cell>
          <cell r="J2050">
            <v>20291.899999999991</v>
          </cell>
        </row>
        <row r="2051">
          <cell r="D2051" t="str">
            <v>04081#02.08.2003</v>
          </cell>
          <cell r="E2051">
            <v>24.5</v>
          </cell>
          <cell r="F2051">
            <v>0</v>
          </cell>
          <cell r="G2051">
            <v>20268.800800000001</v>
          </cell>
          <cell r="H2051" t="str">
            <v>04081</v>
          </cell>
          <cell r="I2051">
            <v>37835</v>
          </cell>
          <cell r="J2051">
            <v>20291.899999999991</v>
          </cell>
        </row>
        <row r="2052">
          <cell r="D2052" t="str">
            <v>04081#03.08.2003</v>
          </cell>
          <cell r="E2052">
            <v>26.5</v>
          </cell>
          <cell r="F2052">
            <v>0</v>
          </cell>
          <cell r="G2052">
            <v>20268.800800000001</v>
          </cell>
          <cell r="H2052" t="str">
            <v>04081</v>
          </cell>
          <cell r="I2052">
            <v>37836</v>
          </cell>
          <cell r="J2052">
            <v>20291.899999999991</v>
          </cell>
        </row>
        <row r="2053">
          <cell r="D2053" t="str">
            <v>04081#04.08.2003</v>
          </cell>
          <cell r="E2053">
            <v>27.2</v>
          </cell>
          <cell r="F2053">
            <v>0</v>
          </cell>
          <cell r="G2053">
            <v>20268.800800000001</v>
          </cell>
          <cell r="H2053" t="str">
            <v>04081</v>
          </cell>
          <cell r="I2053">
            <v>37837</v>
          </cell>
          <cell r="J2053">
            <v>20291.899999999991</v>
          </cell>
        </row>
        <row r="2054">
          <cell r="D2054" t="str">
            <v>04081#05.08.2003</v>
          </cell>
          <cell r="E2054">
            <v>27.8</v>
          </cell>
          <cell r="F2054">
            <v>0</v>
          </cell>
          <cell r="G2054">
            <v>20268.800800000001</v>
          </cell>
          <cell r="H2054" t="str">
            <v>04081</v>
          </cell>
          <cell r="I2054">
            <v>37838</v>
          </cell>
          <cell r="J2054">
            <v>20291.899999999991</v>
          </cell>
        </row>
        <row r="2055">
          <cell r="D2055" t="str">
            <v>04081#06.08.2003</v>
          </cell>
          <cell r="E2055">
            <v>26.4</v>
          </cell>
          <cell r="F2055">
            <v>0</v>
          </cell>
          <cell r="G2055">
            <v>20268.800800000001</v>
          </cell>
          <cell r="H2055" t="str">
            <v>04081</v>
          </cell>
          <cell r="I2055">
            <v>37839</v>
          </cell>
          <cell r="J2055">
            <v>20291.899999999991</v>
          </cell>
        </row>
        <row r="2056">
          <cell r="D2056" t="str">
            <v>04081#07.08.2003</v>
          </cell>
          <cell r="E2056">
            <v>25.7</v>
          </cell>
          <cell r="F2056">
            <v>0</v>
          </cell>
          <cell r="G2056">
            <v>20268.800800000001</v>
          </cell>
          <cell r="H2056" t="str">
            <v>04081</v>
          </cell>
          <cell r="I2056">
            <v>37840</v>
          </cell>
          <cell r="J2056">
            <v>20291.899999999991</v>
          </cell>
        </row>
        <row r="2057">
          <cell r="D2057" t="str">
            <v>04081#08.08.2003</v>
          </cell>
          <cell r="E2057">
            <v>26.9</v>
          </cell>
          <cell r="F2057">
            <v>0</v>
          </cell>
          <cell r="G2057">
            <v>20268.800800000001</v>
          </cell>
          <cell r="H2057" t="str">
            <v>04081</v>
          </cell>
          <cell r="I2057">
            <v>37841</v>
          </cell>
          <cell r="J2057">
            <v>20291.899999999991</v>
          </cell>
        </row>
        <row r="2058">
          <cell r="D2058" t="str">
            <v>04081#09.08.2003</v>
          </cell>
          <cell r="E2058">
            <v>26.5</v>
          </cell>
          <cell r="F2058">
            <v>0</v>
          </cell>
          <cell r="G2058">
            <v>20268.800800000001</v>
          </cell>
          <cell r="H2058" t="str">
            <v>04081</v>
          </cell>
          <cell r="I2058">
            <v>37842</v>
          </cell>
          <cell r="J2058">
            <v>20291.899999999991</v>
          </cell>
        </row>
        <row r="2059">
          <cell r="D2059" t="str">
            <v>04081#10.08.2003</v>
          </cell>
          <cell r="E2059">
            <v>27.7</v>
          </cell>
          <cell r="F2059">
            <v>0</v>
          </cell>
          <cell r="G2059">
            <v>20268.800800000001</v>
          </cell>
          <cell r="H2059" t="str">
            <v>04081</v>
          </cell>
          <cell r="I2059">
            <v>37843</v>
          </cell>
          <cell r="J2059">
            <v>20291.899999999991</v>
          </cell>
        </row>
        <row r="2060">
          <cell r="D2060" t="str">
            <v>04081#11.08.2003</v>
          </cell>
          <cell r="E2060">
            <v>26.2</v>
          </cell>
          <cell r="F2060">
            <v>0</v>
          </cell>
          <cell r="G2060">
            <v>20268.800800000001</v>
          </cell>
          <cell r="H2060" t="str">
            <v>04081</v>
          </cell>
          <cell r="I2060">
            <v>37844</v>
          </cell>
          <cell r="J2060">
            <v>20291.899999999991</v>
          </cell>
        </row>
        <row r="2061">
          <cell r="D2061" t="str">
            <v>04081#12.08.2003</v>
          </cell>
          <cell r="E2061">
            <v>26.3</v>
          </cell>
          <cell r="F2061">
            <v>0</v>
          </cell>
          <cell r="G2061">
            <v>20268.800800000001</v>
          </cell>
          <cell r="H2061" t="str">
            <v>04081</v>
          </cell>
          <cell r="I2061">
            <v>37845</v>
          </cell>
          <cell r="J2061">
            <v>20291.899999999991</v>
          </cell>
        </row>
        <row r="2062">
          <cell r="D2062" t="str">
            <v>04081#13.08.2003</v>
          </cell>
          <cell r="E2062">
            <v>27.9</v>
          </cell>
          <cell r="F2062">
            <v>0</v>
          </cell>
          <cell r="G2062">
            <v>20268.800800000001</v>
          </cell>
          <cell r="H2062" t="str">
            <v>04081</v>
          </cell>
          <cell r="I2062">
            <v>37846</v>
          </cell>
          <cell r="J2062">
            <v>20291.899999999991</v>
          </cell>
        </row>
        <row r="2063">
          <cell r="D2063" t="str">
            <v>04081#14.08.2003</v>
          </cell>
          <cell r="E2063">
            <v>22.7</v>
          </cell>
          <cell r="F2063">
            <v>0</v>
          </cell>
          <cell r="G2063">
            <v>20268.800800000001</v>
          </cell>
          <cell r="H2063" t="str">
            <v>04081</v>
          </cell>
          <cell r="I2063">
            <v>37847</v>
          </cell>
          <cell r="J2063">
            <v>20291.899999999991</v>
          </cell>
        </row>
        <row r="2064">
          <cell r="D2064" t="str">
            <v>04081#15.08.2003</v>
          </cell>
          <cell r="E2064">
            <v>19.399999999999999</v>
          </cell>
          <cell r="F2064">
            <v>0</v>
          </cell>
          <cell r="G2064">
            <v>20268.800800000001</v>
          </cell>
          <cell r="H2064" t="str">
            <v>04081</v>
          </cell>
          <cell r="I2064">
            <v>37848</v>
          </cell>
          <cell r="J2064">
            <v>20291.899999999991</v>
          </cell>
        </row>
        <row r="2065">
          <cell r="D2065" t="str">
            <v>04081#16.08.2003</v>
          </cell>
          <cell r="E2065">
            <v>18.7</v>
          </cell>
          <cell r="F2065">
            <v>0</v>
          </cell>
          <cell r="G2065">
            <v>20268.800800000001</v>
          </cell>
          <cell r="H2065" t="str">
            <v>04081</v>
          </cell>
          <cell r="I2065">
            <v>37849</v>
          </cell>
          <cell r="J2065">
            <v>20291.899999999991</v>
          </cell>
        </row>
        <row r="2066">
          <cell r="D2066" t="str">
            <v>04081#17.08.2003</v>
          </cell>
          <cell r="E2066">
            <v>22.3</v>
          </cell>
          <cell r="F2066">
            <v>0</v>
          </cell>
          <cell r="G2066">
            <v>20268.800800000001</v>
          </cell>
          <cell r="H2066" t="str">
            <v>04081</v>
          </cell>
          <cell r="I2066">
            <v>37850</v>
          </cell>
          <cell r="J2066">
            <v>20291.899999999991</v>
          </cell>
        </row>
        <row r="2067">
          <cell r="D2067" t="str">
            <v>04081#18.08.2003</v>
          </cell>
          <cell r="E2067">
            <v>22.7</v>
          </cell>
          <cell r="F2067">
            <v>0</v>
          </cell>
          <cell r="G2067">
            <v>20268.800800000001</v>
          </cell>
          <cell r="H2067" t="str">
            <v>04081</v>
          </cell>
          <cell r="I2067">
            <v>37851</v>
          </cell>
          <cell r="J2067">
            <v>20291.899999999991</v>
          </cell>
        </row>
        <row r="2068">
          <cell r="D2068" t="str">
            <v>04081#19.08.2003</v>
          </cell>
          <cell r="E2068">
            <v>20.399999999999999</v>
          </cell>
          <cell r="F2068">
            <v>0</v>
          </cell>
          <cell r="G2068">
            <v>20268.800800000001</v>
          </cell>
          <cell r="H2068" t="str">
            <v>04081</v>
          </cell>
          <cell r="I2068">
            <v>37852</v>
          </cell>
          <cell r="J2068">
            <v>20291.899999999991</v>
          </cell>
        </row>
        <row r="2069">
          <cell r="D2069" t="str">
            <v>04081#20.08.2003</v>
          </cell>
          <cell r="E2069">
            <v>20.9</v>
          </cell>
          <cell r="F2069">
            <v>0</v>
          </cell>
          <cell r="G2069">
            <v>20268.800800000001</v>
          </cell>
          <cell r="H2069" t="str">
            <v>04081</v>
          </cell>
          <cell r="I2069">
            <v>37853</v>
          </cell>
          <cell r="J2069">
            <v>20291.899999999991</v>
          </cell>
        </row>
        <row r="2070">
          <cell r="D2070" t="str">
            <v>04081#21.08.2003</v>
          </cell>
          <cell r="E2070">
            <v>21.1</v>
          </cell>
          <cell r="F2070">
            <v>0</v>
          </cell>
          <cell r="G2070">
            <v>20268.800800000001</v>
          </cell>
          <cell r="H2070" t="str">
            <v>04081</v>
          </cell>
          <cell r="I2070">
            <v>37854</v>
          </cell>
          <cell r="J2070">
            <v>20291.899999999991</v>
          </cell>
        </row>
        <row r="2071">
          <cell r="D2071" t="str">
            <v>04081#22.08.2003</v>
          </cell>
          <cell r="E2071">
            <v>21.4</v>
          </cell>
          <cell r="F2071">
            <v>0</v>
          </cell>
          <cell r="G2071">
            <v>20268.800800000001</v>
          </cell>
          <cell r="H2071" t="str">
            <v>04081</v>
          </cell>
          <cell r="I2071">
            <v>37855</v>
          </cell>
          <cell r="J2071">
            <v>20291.899999999991</v>
          </cell>
        </row>
        <row r="2072">
          <cell r="D2072" t="str">
            <v>04081#23.08.2003</v>
          </cell>
          <cell r="E2072">
            <v>19.7</v>
          </cell>
          <cell r="F2072">
            <v>0</v>
          </cell>
          <cell r="G2072">
            <v>20268.800800000001</v>
          </cell>
          <cell r="H2072" t="str">
            <v>04081</v>
          </cell>
          <cell r="I2072">
            <v>37856</v>
          </cell>
          <cell r="J2072">
            <v>20291.899999999991</v>
          </cell>
        </row>
        <row r="2073">
          <cell r="D2073" t="str">
            <v>04081#24.08.2003</v>
          </cell>
          <cell r="E2073">
            <v>19.8</v>
          </cell>
          <cell r="F2073">
            <v>0</v>
          </cell>
          <cell r="G2073">
            <v>20268.800800000001</v>
          </cell>
          <cell r="H2073" t="str">
            <v>04081</v>
          </cell>
          <cell r="I2073">
            <v>37857</v>
          </cell>
          <cell r="J2073">
            <v>20291.899999999991</v>
          </cell>
        </row>
        <row r="2074">
          <cell r="D2074" t="str">
            <v>04081#25.08.2003</v>
          </cell>
          <cell r="E2074">
            <v>18</v>
          </cell>
          <cell r="F2074">
            <v>0</v>
          </cell>
          <cell r="G2074">
            <v>20268.800800000001</v>
          </cell>
          <cell r="H2074" t="str">
            <v>04081</v>
          </cell>
          <cell r="I2074">
            <v>37858</v>
          </cell>
          <cell r="J2074">
            <v>20291.899999999991</v>
          </cell>
        </row>
        <row r="2075">
          <cell r="D2075" t="str">
            <v>04081#26.08.2003</v>
          </cell>
          <cell r="E2075">
            <v>18.8</v>
          </cell>
          <cell r="F2075">
            <v>0</v>
          </cell>
          <cell r="G2075">
            <v>20268.800800000001</v>
          </cell>
          <cell r="H2075" t="str">
            <v>04081</v>
          </cell>
          <cell r="I2075">
            <v>37859</v>
          </cell>
          <cell r="J2075">
            <v>20291.899999999991</v>
          </cell>
        </row>
        <row r="2076">
          <cell r="D2076" t="str">
            <v>04081#27.08.2003</v>
          </cell>
          <cell r="E2076">
            <v>15.8</v>
          </cell>
          <cell r="F2076">
            <v>0</v>
          </cell>
          <cell r="G2076">
            <v>20268.800800000001</v>
          </cell>
          <cell r="H2076" t="str">
            <v>04081</v>
          </cell>
          <cell r="I2076">
            <v>37860</v>
          </cell>
          <cell r="J2076">
            <v>20291.899999999991</v>
          </cell>
        </row>
        <row r="2077">
          <cell r="D2077" t="str">
            <v>04081#28.08.2003</v>
          </cell>
          <cell r="E2077">
            <v>18.5</v>
          </cell>
          <cell r="F2077">
            <v>0</v>
          </cell>
          <cell r="G2077">
            <v>20268.800800000001</v>
          </cell>
          <cell r="H2077" t="str">
            <v>04081</v>
          </cell>
          <cell r="I2077">
            <v>37861</v>
          </cell>
          <cell r="J2077">
            <v>20291.899999999991</v>
          </cell>
        </row>
        <row r="2078">
          <cell r="D2078" t="str">
            <v>04081#29.08.2003</v>
          </cell>
          <cell r="E2078">
            <v>18.8</v>
          </cell>
          <cell r="F2078">
            <v>0</v>
          </cell>
          <cell r="G2078">
            <v>20268.800800000001</v>
          </cell>
          <cell r="H2078" t="str">
            <v>04081</v>
          </cell>
          <cell r="I2078">
            <v>37862</v>
          </cell>
          <cell r="J2078">
            <v>20291.899999999991</v>
          </cell>
        </row>
        <row r="2079">
          <cell r="D2079" t="str">
            <v>04081#30.08.2003</v>
          </cell>
          <cell r="E2079">
            <v>15.3</v>
          </cell>
          <cell r="F2079">
            <v>0</v>
          </cell>
          <cell r="G2079">
            <v>20268.800800000001</v>
          </cell>
          <cell r="H2079" t="str">
            <v>04081</v>
          </cell>
          <cell r="I2079">
            <v>37863</v>
          </cell>
          <cell r="J2079">
            <v>20291.899999999991</v>
          </cell>
        </row>
        <row r="2080">
          <cell r="D2080" t="str">
            <v>04081#31.08.2003</v>
          </cell>
          <cell r="E2080">
            <v>13.7</v>
          </cell>
          <cell r="F2080">
            <v>1</v>
          </cell>
          <cell r="G2080">
            <v>20275.101600000002</v>
          </cell>
          <cell r="H2080" t="str">
            <v>04081</v>
          </cell>
          <cell r="I2080">
            <v>37864</v>
          </cell>
          <cell r="J2080">
            <v>20298.19999999999</v>
          </cell>
        </row>
        <row r="2081">
          <cell r="D2081" t="str">
            <v>04081#01.09.2003</v>
          </cell>
          <cell r="E2081">
            <v>12.6</v>
          </cell>
          <cell r="F2081">
            <v>1</v>
          </cell>
          <cell r="G2081">
            <v>20282.502</v>
          </cell>
          <cell r="H2081" t="str">
            <v>04081</v>
          </cell>
          <cell r="I2081">
            <v>37865</v>
          </cell>
          <cell r="J2081">
            <v>20305.599999999991</v>
          </cell>
        </row>
        <row r="2082">
          <cell r="D2082" t="str">
            <v>04081#02.09.2003</v>
          </cell>
          <cell r="E2082">
            <v>11.4</v>
          </cell>
          <cell r="F2082">
            <v>1</v>
          </cell>
          <cell r="G2082">
            <v>20291.101600000002</v>
          </cell>
          <cell r="H2082" t="str">
            <v>04081</v>
          </cell>
          <cell r="I2082">
            <v>37866</v>
          </cell>
          <cell r="J2082">
            <v>20314.19999999999</v>
          </cell>
        </row>
        <row r="2083">
          <cell r="D2083" t="str">
            <v>04081#03.09.2003</v>
          </cell>
          <cell r="E2083">
            <v>10.6</v>
          </cell>
          <cell r="F2083">
            <v>1</v>
          </cell>
          <cell r="G2083">
            <v>20300.502</v>
          </cell>
          <cell r="H2083" t="str">
            <v>04081</v>
          </cell>
          <cell r="I2083">
            <v>37867</v>
          </cell>
          <cell r="J2083">
            <v>20323.599999999991</v>
          </cell>
        </row>
        <row r="2084">
          <cell r="D2084" t="str">
            <v>04081#04.09.2003</v>
          </cell>
          <cell r="E2084">
            <v>13</v>
          </cell>
          <cell r="F2084">
            <v>1</v>
          </cell>
          <cell r="G2084">
            <v>20307.502</v>
          </cell>
          <cell r="H2084" t="str">
            <v>04081</v>
          </cell>
          <cell r="I2084">
            <v>37868</v>
          </cell>
          <cell r="J2084">
            <v>20330.599999999991</v>
          </cell>
        </row>
        <row r="2085">
          <cell r="D2085" t="str">
            <v>04081#05.09.2003</v>
          </cell>
          <cell r="E2085">
            <v>16.100000000000001</v>
          </cell>
          <cell r="F2085">
            <v>0</v>
          </cell>
          <cell r="G2085">
            <v>20307.502</v>
          </cell>
          <cell r="H2085" t="str">
            <v>04081</v>
          </cell>
          <cell r="I2085">
            <v>37869</v>
          </cell>
          <cell r="J2085">
            <v>20330.599999999991</v>
          </cell>
        </row>
        <row r="2086">
          <cell r="D2086" t="str">
            <v>04081#06.09.2003</v>
          </cell>
          <cell r="E2086">
            <v>17</v>
          </cell>
          <cell r="F2086">
            <v>0</v>
          </cell>
          <cell r="G2086">
            <v>20307.502</v>
          </cell>
          <cell r="H2086" t="str">
            <v>04081</v>
          </cell>
          <cell r="I2086">
            <v>37870</v>
          </cell>
          <cell r="J2086">
            <v>20330.599999999991</v>
          </cell>
        </row>
        <row r="2087">
          <cell r="D2087" t="str">
            <v>04081#07.09.2003</v>
          </cell>
          <cell r="E2087">
            <v>16.5</v>
          </cell>
          <cell r="F2087">
            <v>0</v>
          </cell>
          <cell r="G2087">
            <v>20307.502</v>
          </cell>
          <cell r="H2087" t="str">
            <v>04081</v>
          </cell>
          <cell r="I2087">
            <v>37871</v>
          </cell>
          <cell r="J2087">
            <v>20330.599999999991</v>
          </cell>
        </row>
        <row r="2088">
          <cell r="D2088" t="str">
            <v>04081#08.09.2003</v>
          </cell>
          <cell r="E2088">
            <v>14.2</v>
          </cell>
          <cell r="F2088">
            <v>1</v>
          </cell>
          <cell r="G2088">
            <v>20313.3027</v>
          </cell>
          <cell r="H2088" t="str">
            <v>04081</v>
          </cell>
          <cell r="I2088">
            <v>37872</v>
          </cell>
          <cell r="J2088">
            <v>20336.399999999991</v>
          </cell>
        </row>
        <row r="2089">
          <cell r="D2089" t="str">
            <v>04081#09.09.2003</v>
          </cell>
          <cell r="E2089">
            <v>13</v>
          </cell>
          <cell r="F2089">
            <v>1</v>
          </cell>
          <cell r="G2089">
            <v>20320.3027</v>
          </cell>
          <cell r="H2089" t="str">
            <v>04081</v>
          </cell>
          <cell r="I2089">
            <v>37873</v>
          </cell>
          <cell r="J2089">
            <v>20343.399999999991</v>
          </cell>
        </row>
        <row r="2090">
          <cell r="D2090" t="str">
            <v>04081#10.09.2003</v>
          </cell>
          <cell r="E2090">
            <v>13.3</v>
          </cell>
          <cell r="F2090">
            <v>1</v>
          </cell>
          <cell r="G2090">
            <v>20327.002</v>
          </cell>
          <cell r="H2090" t="str">
            <v>04081</v>
          </cell>
          <cell r="I2090">
            <v>37874</v>
          </cell>
          <cell r="J2090">
            <v>20350.099999999991</v>
          </cell>
        </row>
        <row r="2091">
          <cell r="D2091" t="str">
            <v>04081#11.09.2003</v>
          </cell>
          <cell r="E2091">
            <v>12.7</v>
          </cell>
          <cell r="F2091">
            <v>1</v>
          </cell>
          <cell r="G2091">
            <v>20334.3027</v>
          </cell>
          <cell r="H2091" t="str">
            <v>04081</v>
          </cell>
          <cell r="I2091">
            <v>37875</v>
          </cell>
          <cell r="J2091">
            <v>20357.399999999991</v>
          </cell>
        </row>
        <row r="2092">
          <cell r="D2092" t="str">
            <v>04081#12.09.2003</v>
          </cell>
          <cell r="E2092">
            <v>13.6</v>
          </cell>
          <cell r="F2092">
            <v>1</v>
          </cell>
          <cell r="G2092">
            <v>20340.703099999999</v>
          </cell>
          <cell r="H2092" t="str">
            <v>04081</v>
          </cell>
          <cell r="I2092">
            <v>37876</v>
          </cell>
          <cell r="J2092">
            <v>20363.799999999992</v>
          </cell>
        </row>
        <row r="2093">
          <cell r="D2093" t="str">
            <v>04081#13.09.2003</v>
          </cell>
          <cell r="E2093">
            <v>12.8</v>
          </cell>
          <cell r="F2093">
            <v>1</v>
          </cell>
          <cell r="G2093">
            <v>20347.902300000002</v>
          </cell>
          <cell r="H2093" t="str">
            <v>04081</v>
          </cell>
          <cell r="I2093">
            <v>37877</v>
          </cell>
          <cell r="J2093">
            <v>20370.999999999993</v>
          </cell>
        </row>
        <row r="2094">
          <cell r="D2094" t="str">
            <v>04081#14.09.2003</v>
          </cell>
          <cell r="E2094">
            <v>13.5</v>
          </cell>
          <cell r="F2094">
            <v>1</v>
          </cell>
          <cell r="G2094">
            <v>20354.402300000002</v>
          </cell>
          <cell r="H2094" t="str">
            <v>04081</v>
          </cell>
          <cell r="I2094">
            <v>37878</v>
          </cell>
          <cell r="J2094">
            <v>20377.499999999993</v>
          </cell>
        </row>
        <row r="2095">
          <cell r="D2095" t="str">
            <v>04081#15.09.2003</v>
          </cell>
          <cell r="E2095">
            <v>15.1</v>
          </cell>
          <cell r="F2095">
            <v>0</v>
          </cell>
          <cell r="G2095">
            <v>20354.402300000002</v>
          </cell>
          <cell r="H2095" t="str">
            <v>04081</v>
          </cell>
          <cell r="I2095">
            <v>37879</v>
          </cell>
          <cell r="J2095">
            <v>20377.499999999993</v>
          </cell>
        </row>
        <row r="2096">
          <cell r="D2096" t="str">
            <v>04081#16.09.2003</v>
          </cell>
          <cell r="E2096">
            <v>13.8</v>
          </cell>
          <cell r="F2096">
            <v>1</v>
          </cell>
          <cell r="G2096">
            <v>20360.601600000002</v>
          </cell>
          <cell r="H2096" t="str">
            <v>04081</v>
          </cell>
          <cell r="I2096">
            <v>37880</v>
          </cell>
          <cell r="J2096">
            <v>20383.699999999993</v>
          </cell>
        </row>
        <row r="2097">
          <cell r="D2097" t="str">
            <v>04081#17.09.2003</v>
          </cell>
          <cell r="E2097">
            <v>15.5</v>
          </cell>
          <cell r="F2097">
            <v>0</v>
          </cell>
          <cell r="G2097">
            <v>20360.601600000002</v>
          </cell>
          <cell r="H2097" t="str">
            <v>04081</v>
          </cell>
          <cell r="I2097">
            <v>37881</v>
          </cell>
          <cell r="J2097">
            <v>20383.699999999993</v>
          </cell>
        </row>
        <row r="2098">
          <cell r="D2098" t="str">
            <v>04081#18.09.2003</v>
          </cell>
          <cell r="E2098">
            <v>17.899999999999999</v>
          </cell>
          <cell r="F2098">
            <v>0</v>
          </cell>
          <cell r="G2098">
            <v>20360.601600000002</v>
          </cell>
          <cell r="H2098" t="str">
            <v>04081</v>
          </cell>
          <cell r="I2098">
            <v>37882</v>
          </cell>
          <cell r="J2098">
            <v>20383.699999999993</v>
          </cell>
        </row>
        <row r="2099">
          <cell r="D2099" t="str">
            <v>04081#19.09.2003</v>
          </cell>
          <cell r="E2099">
            <v>18.3</v>
          </cell>
          <cell r="F2099">
            <v>0</v>
          </cell>
          <cell r="G2099">
            <v>20360.601600000002</v>
          </cell>
          <cell r="H2099" t="str">
            <v>04081</v>
          </cell>
          <cell r="I2099">
            <v>37883</v>
          </cell>
          <cell r="J2099">
            <v>20383.699999999993</v>
          </cell>
        </row>
        <row r="2100">
          <cell r="D2100" t="str">
            <v>04081#20.09.2003</v>
          </cell>
          <cell r="E2100">
            <v>19.100000000000001</v>
          </cell>
          <cell r="F2100">
            <v>0</v>
          </cell>
          <cell r="G2100">
            <v>20360.601600000002</v>
          </cell>
          <cell r="H2100" t="str">
            <v>04081</v>
          </cell>
          <cell r="I2100">
            <v>37884</v>
          </cell>
          <cell r="J2100">
            <v>20383.699999999993</v>
          </cell>
        </row>
        <row r="2101">
          <cell r="D2101" t="str">
            <v>04081#21.09.2003</v>
          </cell>
          <cell r="E2101">
            <v>18.7</v>
          </cell>
          <cell r="F2101">
            <v>0</v>
          </cell>
          <cell r="G2101">
            <v>20360.601600000002</v>
          </cell>
          <cell r="H2101" t="str">
            <v>04081</v>
          </cell>
          <cell r="I2101">
            <v>37885</v>
          </cell>
          <cell r="J2101">
            <v>20383.699999999993</v>
          </cell>
        </row>
        <row r="2102">
          <cell r="D2102" t="str">
            <v>04081#22.09.2003</v>
          </cell>
          <cell r="E2102">
            <v>18.600000000000001</v>
          </cell>
          <cell r="F2102">
            <v>0</v>
          </cell>
          <cell r="G2102">
            <v>20360.601600000002</v>
          </cell>
          <cell r="H2102" t="str">
            <v>04081</v>
          </cell>
          <cell r="I2102">
            <v>37886</v>
          </cell>
          <cell r="J2102">
            <v>20383.699999999993</v>
          </cell>
        </row>
        <row r="2103">
          <cell r="D2103" t="str">
            <v>04081#23.09.2003</v>
          </cell>
          <cell r="E2103">
            <v>14.8</v>
          </cell>
          <cell r="F2103">
            <v>1</v>
          </cell>
          <cell r="G2103">
            <v>20365.800800000001</v>
          </cell>
          <cell r="H2103" t="str">
            <v>04081</v>
          </cell>
          <cell r="I2103">
            <v>37887</v>
          </cell>
          <cell r="J2103">
            <v>20388.899999999994</v>
          </cell>
        </row>
        <row r="2104">
          <cell r="D2104" t="str">
            <v>04081#24.09.2003</v>
          </cell>
          <cell r="E2104">
            <v>10.199999999999999</v>
          </cell>
          <cell r="F2104">
            <v>1</v>
          </cell>
          <cell r="G2104">
            <v>20375.601600000002</v>
          </cell>
          <cell r="H2104" t="str">
            <v>04081</v>
          </cell>
          <cell r="I2104">
            <v>37888</v>
          </cell>
          <cell r="J2104">
            <v>20398.699999999993</v>
          </cell>
        </row>
        <row r="2105">
          <cell r="D2105" t="str">
            <v>04081#25.09.2003</v>
          </cell>
          <cell r="E2105">
            <v>11.7</v>
          </cell>
          <cell r="F2105">
            <v>1</v>
          </cell>
          <cell r="G2105">
            <v>20383.902300000002</v>
          </cell>
          <cell r="H2105" t="str">
            <v>04081</v>
          </cell>
          <cell r="I2105">
            <v>37889</v>
          </cell>
          <cell r="J2105">
            <v>20406.999999999993</v>
          </cell>
        </row>
        <row r="2106">
          <cell r="D2106" t="str">
            <v>04081#26.09.2003</v>
          </cell>
          <cell r="E2106">
            <v>13.3</v>
          </cell>
          <cell r="F2106">
            <v>1</v>
          </cell>
          <cell r="G2106">
            <v>20390.601600000002</v>
          </cell>
          <cell r="H2106" t="str">
            <v>04081</v>
          </cell>
          <cell r="I2106">
            <v>37890</v>
          </cell>
          <cell r="J2106">
            <v>20413.699999999993</v>
          </cell>
        </row>
        <row r="2107">
          <cell r="D2107" t="str">
            <v>04081#27.09.2003</v>
          </cell>
          <cell r="E2107">
            <v>13.2</v>
          </cell>
          <cell r="F2107">
            <v>1</v>
          </cell>
          <cell r="G2107">
            <v>20397.402300000002</v>
          </cell>
          <cell r="H2107" t="str">
            <v>04081</v>
          </cell>
          <cell r="I2107">
            <v>37891</v>
          </cell>
          <cell r="J2107">
            <v>20420.499999999993</v>
          </cell>
        </row>
        <row r="2108">
          <cell r="D2108" t="str">
            <v>04081#28.09.2003</v>
          </cell>
          <cell r="E2108">
            <v>13.4</v>
          </cell>
          <cell r="F2108">
            <v>1</v>
          </cell>
          <cell r="G2108">
            <v>20404.002</v>
          </cell>
          <cell r="H2108" t="str">
            <v>04081</v>
          </cell>
          <cell r="I2108">
            <v>37892</v>
          </cell>
          <cell r="J2108">
            <v>20427.099999999991</v>
          </cell>
        </row>
        <row r="2109">
          <cell r="D2109" t="str">
            <v>04081#29.09.2003</v>
          </cell>
          <cell r="E2109">
            <v>12.1</v>
          </cell>
          <cell r="F2109">
            <v>1</v>
          </cell>
          <cell r="G2109">
            <v>20411.902300000002</v>
          </cell>
          <cell r="H2109" t="str">
            <v>04081</v>
          </cell>
          <cell r="I2109">
            <v>37893</v>
          </cell>
          <cell r="J2109">
            <v>20434.999999999993</v>
          </cell>
        </row>
        <row r="2110">
          <cell r="D2110" t="str">
            <v>04081#30.09.2003</v>
          </cell>
          <cell r="E2110">
            <v>9.3000000000000007</v>
          </cell>
          <cell r="F2110">
            <v>1</v>
          </cell>
          <cell r="G2110">
            <v>20422.601600000002</v>
          </cell>
          <cell r="H2110" t="str">
            <v>04081</v>
          </cell>
          <cell r="I2110">
            <v>37894</v>
          </cell>
          <cell r="J2110">
            <v>20445.699999999993</v>
          </cell>
        </row>
        <row r="2111">
          <cell r="D2111" t="str">
            <v>04081#01.10.2003</v>
          </cell>
          <cell r="E2111">
            <v>11.9</v>
          </cell>
          <cell r="F2111">
            <v>1</v>
          </cell>
          <cell r="G2111">
            <v>20430.7012</v>
          </cell>
          <cell r="H2111" t="str">
            <v>04081</v>
          </cell>
          <cell r="I2111">
            <v>37895</v>
          </cell>
          <cell r="J2111">
            <v>20453.799999999992</v>
          </cell>
        </row>
        <row r="2112">
          <cell r="D2112" t="str">
            <v>04081#02.10.2003</v>
          </cell>
          <cell r="E2112">
            <v>15.4</v>
          </cell>
          <cell r="F2112">
            <v>1</v>
          </cell>
          <cell r="G2112">
            <v>20435.300800000001</v>
          </cell>
          <cell r="H2112" t="str">
            <v>04081</v>
          </cell>
          <cell r="I2112">
            <v>37896</v>
          </cell>
          <cell r="J2112">
            <v>20453.799999999992</v>
          </cell>
        </row>
        <row r="2113">
          <cell r="D2113" t="str">
            <v>04081#03.10.2003</v>
          </cell>
          <cell r="E2113">
            <v>14.7</v>
          </cell>
          <cell r="F2113">
            <v>1</v>
          </cell>
          <cell r="G2113">
            <v>20440.601600000002</v>
          </cell>
          <cell r="H2113" t="str">
            <v>04081</v>
          </cell>
          <cell r="I2113">
            <v>37897</v>
          </cell>
          <cell r="J2113">
            <v>20459.099999999991</v>
          </cell>
        </row>
        <row r="2114">
          <cell r="D2114" t="str">
            <v>04081#04.10.2003</v>
          </cell>
          <cell r="E2114">
            <v>12.4</v>
          </cell>
          <cell r="F2114">
            <v>1</v>
          </cell>
          <cell r="G2114">
            <v>20448.2012</v>
          </cell>
          <cell r="H2114" t="str">
            <v>04081</v>
          </cell>
          <cell r="I2114">
            <v>37898</v>
          </cell>
          <cell r="J2114">
            <v>20466.69999999999</v>
          </cell>
        </row>
        <row r="2115">
          <cell r="D2115" t="str">
            <v>04081#05.10.2003</v>
          </cell>
          <cell r="E2115">
            <v>8.3000000000000007</v>
          </cell>
          <cell r="F2115">
            <v>1</v>
          </cell>
          <cell r="G2115">
            <v>20459.900399999999</v>
          </cell>
          <cell r="H2115" t="str">
            <v>04081</v>
          </cell>
          <cell r="I2115">
            <v>37899</v>
          </cell>
          <cell r="J2115">
            <v>20478.399999999991</v>
          </cell>
        </row>
        <row r="2116">
          <cell r="D2116" t="str">
            <v>04081#06.10.2003</v>
          </cell>
          <cell r="E2116">
            <v>7.8</v>
          </cell>
          <cell r="F2116">
            <v>1</v>
          </cell>
          <cell r="G2116">
            <v>20472.099600000001</v>
          </cell>
          <cell r="H2116" t="str">
            <v>04081</v>
          </cell>
          <cell r="I2116">
            <v>37900</v>
          </cell>
          <cell r="J2116">
            <v>20490.599999999991</v>
          </cell>
        </row>
        <row r="2117">
          <cell r="D2117" t="str">
            <v>04081#07.10.2003</v>
          </cell>
          <cell r="E2117">
            <v>6.8</v>
          </cell>
          <cell r="F2117">
            <v>1</v>
          </cell>
          <cell r="G2117">
            <v>20485.2988</v>
          </cell>
          <cell r="H2117" t="str">
            <v>04081</v>
          </cell>
          <cell r="I2117">
            <v>37901</v>
          </cell>
          <cell r="J2117">
            <v>20503.799999999992</v>
          </cell>
        </row>
        <row r="2118">
          <cell r="D2118" t="str">
            <v>04081#08.10.2003</v>
          </cell>
          <cell r="E2118">
            <v>7.1</v>
          </cell>
          <cell r="F2118">
            <v>1</v>
          </cell>
          <cell r="G2118">
            <v>20498.199199999999</v>
          </cell>
          <cell r="H2118" t="str">
            <v>04081</v>
          </cell>
          <cell r="I2118">
            <v>37902</v>
          </cell>
          <cell r="J2118">
            <v>20516.699999999993</v>
          </cell>
        </row>
        <row r="2119">
          <cell r="D2119" t="str">
            <v>04081#09.10.2003</v>
          </cell>
          <cell r="E2119">
            <v>10.1</v>
          </cell>
          <cell r="F2119">
            <v>1</v>
          </cell>
          <cell r="G2119">
            <v>20508.099600000001</v>
          </cell>
          <cell r="H2119" t="str">
            <v>04081</v>
          </cell>
          <cell r="I2119">
            <v>37903</v>
          </cell>
          <cell r="J2119">
            <v>20526.599999999995</v>
          </cell>
        </row>
        <row r="2120">
          <cell r="D2120" t="str">
            <v>04081#10.10.2003</v>
          </cell>
          <cell r="E2120">
            <v>12.5</v>
          </cell>
          <cell r="F2120">
            <v>1</v>
          </cell>
          <cell r="G2120">
            <v>20515.599600000001</v>
          </cell>
          <cell r="H2120" t="str">
            <v>04081</v>
          </cell>
          <cell r="I2120">
            <v>37904</v>
          </cell>
          <cell r="J2120">
            <v>20534.099999999995</v>
          </cell>
        </row>
        <row r="2121">
          <cell r="D2121" t="str">
            <v>04081#11.10.2003</v>
          </cell>
          <cell r="E2121">
            <v>12.1</v>
          </cell>
          <cell r="F2121">
            <v>1</v>
          </cell>
          <cell r="G2121">
            <v>20523.5</v>
          </cell>
          <cell r="H2121" t="str">
            <v>04081</v>
          </cell>
          <cell r="I2121">
            <v>37905</v>
          </cell>
          <cell r="J2121">
            <v>20541.999999999996</v>
          </cell>
        </row>
        <row r="2122">
          <cell r="D2122" t="str">
            <v>04081#12.10.2003</v>
          </cell>
          <cell r="E2122">
            <v>9</v>
          </cell>
          <cell r="F2122">
            <v>1</v>
          </cell>
          <cell r="G2122">
            <v>20534.5</v>
          </cell>
          <cell r="H2122" t="str">
            <v>04081</v>
          </cell>
          <cell r="I2122">
            <v>37906</v>
          </cell>
          <cell r="J2122">
            <v>20552.999999999996</v>
          </cell>
        </row>
        <row r="2123">
          <cell r="D2123" t="str">
            <v>04081#13.10.2003</v>
          </cell>
          <cell r="E2123">
            <v>6.7</v>
          </cell>
          <cell r="F2123">
            <v>1</v>
          </cell>
          <cell r="G2123">
            <v>20547.800800000001</v>
          </cell>
          <cell r="H2123" t="str">
            <v>04081</v>
          </cell>
          <cell r="I2123">
            <v>37907</v>
          </cell>
          <cell r="J2123">
            <v>20566.299999999996</v>
          </cell>
        </row>
        <row r="2124">
          <cell r="D2124" t="str">
            <v>04081#14.10.2003</v>
          </cell>
          <cell r="E2124">
            <v>5.6</v>
          </cell>
          <cell r="F2124">
            <v>1</v>
          </cell>
          <cell r="G2124">
            <v>20562.2012</v>
          </cell>
          <cell r="H2124" t="str">
            <v>04081</v>
          </cell>
          <cell r="I2124">
            <v>37908</v>
          </cell>
          <cell r="J2124">
            <v>20580.699999999997</v>
          </cell>
        </row>
        <row r="2125">
          <cell r="D2125" t="str">
            <v>04081#15.10.2003</v>
          </cell>
          <cell r="E2125">
            <v>5.3</v>
          </cell>
          <cell r="F2125">
            <v>1</v>
          </cell>
          <cell r="G2125">
            <v>20576.900399999999</v>
          </cell>
          <cell r="H2125" t="str">
            <v>04081</v>
          </cell>
          <cell r="I2125">
            <v>37909</v>
          </cell>
          <cell r="J2125">
            <v>20595.399999999998</v>
          </cell>
        </row>
        <row r="2126">
          <cell r="D2126" t="str">
            <v>04081#16.10.2003</v>
          </cell>
          <cell r="E2126">
            <v>4.8</v>
          </cell>
          <cell r="F2126">
            <v>1</v>
          </cell>
          <cell r="G2126">
            <v>20592.099600000001</v>
          </cell>
          <cell r="H2126" t="str">
            <v>04081</v>
          </cell>
          <cell r="I2126">
            <v>37910</v>
          </cell>
          <cell r="J2126">
            <v>20610.599999999999</v>
          </cell>
        </row>
        <row r="2127">
          <cell r="D2127" t="str">
            <v>04081#17.10.2003</v>
          </cell>
          <cell r="E2127">
            <v>4.9000000000000004</v>
          </cell>
          <cell r="F2127">
            <v>1</v>
          </cell>
          <cell r="G2127">
            <v>20607.199199999999</v>
          </cell>
          <cell r="H2127" t="str">
            <v>04081</v>
          </cell>
          <cell r="I2127">
            <v>37911</v>
          </cell>
          <cell r="J2127">
            <v>20625.699999999997</v>
          </cell>
        </row>
        <row r="2128">
          <cell r="D2128" t="str">
            <v>04081#18.10.2003</v>
          </cell>
          <cell r="E2128">
            <v>3.9</v>
          </cell>
          <cell r="F2128">
            <v>1</v>
          </cell>
          <cell r="G2128">
            <v>20623.2988</v>
          </cell>
          <cell r="H2128" t="str">
            <v>04081</v>
          </cell>
          <cell r="I2128">
            <v>37912</v>
          </cell>
          <cell r="J2128">
            <v>20641.799999999996</v>
          </cell>
        </row>
        <row r="2129">
          <cell r="D2129" t="str">
            <v>04081#19.10.2003</v>
          </cell>
          <cell r="E2129">
            <v>3</v>
          </cell>
          <cell r="F2129">
            <v>1</v>
          </cell>
          <cell r="G2129">
            <v>20640.2988</v>
          </cell>
          <cell r="H2129" t="str">
            <v>04081</v>
          </cell>
          <cell r="I2129">
            <v>37913</v>
          </cell>
          <cell r="J2129">
            <v>20658.799999999996</v>
          </cell>
        </row>
        <row r="2130">
          <cell r="D2130" t="str">
            <v>04081#20.10.2003</v>
          </cell>
          <cell r="E2130">
            <v>4.5</v>
          </cell>
          <cell r="F2130">
            <v>1</v>
          </cell>
          <cell r="G2130">
            <v>20655.7988</v>
          </cell>
          <cell r="H2130" t="str">
            <v>04081</v>
          </cell>
          <cell r="I2130">
            <v>37914</v>
          </cell>
          <cell r="J2130">
            <v>20674.299999999996</v>
          </cell>
        </row>
        <row r="2131">
          <cell r="D2131" t="str">
            <v>04081#21.10.2003</v>
          </cell>
          <cell r="E2131">
            <v>3.2</v>
          </cell>
          <cell r="F2131">
            <v>1</v>
          </cell>
          <cell r="G2131">
            <v>20672.599600000001</v>
          </cell>
          <cell r="H2131" t="str">
            <v>04081</v>
          </cell>
          <cell r="I2131">
            <v>37915</v>
          </cell>
          <cell r="J2131">
            <v>20691.099999999995</v>
          </cell>
        </row>
        <row r="2132">
          <cell r="D2132" t="str">
            <v>04081#22.10.2003</v>
          </cell>
          <cell r="E2132">
            <v>3.8</v>
          </cell>
          <cell r="F2132">
            <v>1</v>
          </cell>
          <cell r="G2132">
            <v>20688.7988</v>
          </cell>
          <cell r="H2132" t="str">
            <v>04081</v>
          </cell>
          <cell r="I2132">
            <v>37916</v>
          </cell>
          <cell r="J2132">
            <v>20707.299999999996</v>
          </cell>
        </row>
        <row r="2133">
          <cell r="D2133" t="str">
            <v>04081#23.10.2003</v>
          </cell>
          <cell r="E2133">
            <v>1.9</v>
          </cell>
          <cell r="F2133">
            <v>1</v>
          </cell>
          <cell r="G2133">
            <v>20706.898399999998</v>
          </cell>
          <cell r="H2133" t="str">
            <v>04081</v>
          </cell>
          <cell r="I2133">
            <v>37917</v>
          </cell>
          <cell r="J2133">
            <v>20725.399999999994</v>
          </cell>
        </row>
        <row r="2134">
          <cell r="D2134" t="str">
            <v>04081#24.10.2003</v>
          </cell>
          <cell r="E2134">
            <v>-1.2</v>
          </cell>
          <cell r="F2134">
            <v>1</v>
          </cell>
          <cell r="G2134">
            <v>20728.097699999998</v>
          </cell>
          <cell r="H2134" t="str">
            <v>04081</v>
          </cell>
          <cell r="I2134">
            <v>37918</v>
          </cell>
          <cell r="J2134">
            <v>20746.599999999995</v>
          </cell>
        </row>
        <row r="2135">
          <cell r="D2135" t="str">
            <v>04081#25.10.2003</v>
          </cell>
          <cell r="E2135">
            <v>2</v>
          </cell>
          <cell r="F2135">
            <v>1</v>
          </cell>
          <cell r="G2135">
            <v>20746.097699999998</v>
          </cell>
          <cell r="H2135" t="str">
            <v>04081</v>
          </cell>
          <cell r="I2135">
            <v>37919</v>
          </cell>
          <cell r="J2135">
            <v>20764.599999999995</v>
          </cell>
        </row>
        <row r="2136">
          <cell r="D2136" t="str">
            <v>04081#26.10.2003</v>
          </cell>
          <cell r="E2136">
            <v>4.2</v>
          </cell>
          <cell r="F2136">
            <v>1</v>
          </cell>
          <cell r="G2136">
            <v>20761.898399999998</v>
          </cell>
          <cell r="H2136" t="str">
            <v>04081</v>
          </cell>
          <cell r="I2136">
            <v>37920</v>
          </cell>
          <cell r="J2136">
            <v>20780.399999999994</v>
          </cell>
        </row>
        <row r="2137">
          <cell r="D2137" t="str">
            <v>04081#27.10.2003</v>
          </cell>
          <cell r="E2137">
            <v>2.6</v>
          </cell>
          <cell r="F2137">
            <v>1</v>
          </cell>
          <cell r="G2137">
            <v>20779.2988</v>
          </cell>
          <cell r="H2137" t="str">
            <v>04081</v>
          </cell>
          <cell r="I2137">
            <v>37921</v>
          </cell>
          <cell r="J2137">
            <v>20797.799999999996</v>
          </cell>
        </row>
        <row r="2138">
          <cell r="D2138" t="str">
            <v>04081#28.10.2003</v>
          </cell>
          <cell r="E2138">
            <v>1.8</v>
          </cell>
          <cell r="F2138">
            <v>1</v>
          </cell>
          <cell r="G2138">
            <v>20797.498</v>
          </cell>
          <cell r="H2138" t="str">
            <v>04081</v>
          </cell>
          <cell r="I2138">
            <v>37922</v>
          </cell>
          <cell r="J2138">
            <v>20815.999999999996</v>
          </cell>
        </row>
        <row r="2139">
          <cell r="D2139" t="str">
            <v>04081#29.10.2003</v>
          </cell>
          <cell r="E2139">
            <v>4.9000000000000004</v>
          </cell>
          <cell r="F2139">
            <v>1</v>
          </cell>
          <cell r="G2139">
            <v>20812.597699999998</v>
          </cell>
          <cell r="H2139" t="str">
            <v>04081</v>
          </cell>
          <cell r="I2139">
            <v>37923</v>
          </cell>
          <cell r="J2139">
            <v>20831.099999999995</v>
          </cell>
        </row>
        <row r="2140">
          <cell r="D2140" t="str">
            <v>04081#30.10.2003</v>
          </cell>
          <cell r="E2140">
            <v>4.7</v>
          </cell>
          <cell r="F2140">
            <v>1</v>
          </cell>
          <cell r="G2140">
            <v>20827.898399999998</v>
          </cell>
          <cell r="H2140" t="str">
            <v>04081</v>
          </cell>
          <cell r="I2140">
            <v>37924</v>
          </cell>
          <cell r="J2140">
            <v>20846.399999999994</v>
          </cell>
        </row>
        <row r="2141">
          <cell r="D2141" t="str">
            <v>04081#31.10.2003</v>
          </cell>
          <cell r="E2141">
            <v>7.2</v>
          </cell>
          <cell r="F2141">
            <v>1</v>
          </cell>
          <cell r="G2141">
            <v>20840.699199999999</v>
          </cell>
          <cell r="H2141" t="str">
            <v>04081</v>
          </cell>
          <cell r="I2141">
            <v>37925</v>
          </cell>
          <cell r="J2141">
            <v>20859.199999999993</v>
          </cell>
        </row>
        <row r="2142">
          <cell r="D2142" t="str">
            <v>04081#01.11.2003</v>
          </cell>
          <cell r="E2142">
            <v>8.1</v>
          </cell>
          <cell r="F2142">
            <v>1</v>
          </cell>
          <cell r="G2142">
            <v>20852.599600000001</v>
          </cell>
          <cell r="H2142" t="str">
            <v>04081</v>
          </cell>
          <cell r="I2142">
            <v>37926</v>
          </cell>
          <cell r="J2142">
            <v>20871.099999999995</v>
          </cell>
        </row>
        <row r="2143">
          <cell r="D2143" t="str">
            <v>04081#02.11.2003</v>
          </cell>
          <cell r="E2143">
            <v>7.5</v>
          </cell>
          <cell r="F2143">
            <v>1</v>
          </cell>
          <cell r="G2143">
            <v>20865.099600000001</v>
          </cell>
          <cell r="H2143" t="str">
            <v>04081</v>
          </cell>
          <cell r="I2143">
            <v>37927</v>
          </cell>
          <cell r="J2143">
            <v>20883.599999999995</v>
          </cell>
        </row>
        <row r="2144">
          <cell r="D2144" t="str">
            <v>04081#03.11.2003</v>
          </cell>
          <cell r="E2144">
            <v>9.6</v>
          </cell>
          <cell r="F2144">
            <v>1</v>
          </cell>
          <cell r="G2144">
            <v>20875.5</v>
          </cell>
          <cell r="H2144" t="str">
            <v>04081</v>
          </cell>
          <cell r="I2144">
            <v>37928</v>
          </cell>
          <cell r="J2144">
            <v>20893.999999999996</v>
          </cell>
        </row>
        <row r="2145">
          <cell r="D2145" t="str">
            <v>04081#04.11.2003</v>
          </cell>
          <cell r="E2145">
            <v>8.3000000000000007</v>
          </cell>
          <cell r="F2145">
            <v>1</v>
          </cell>
          <cell r="G2145">
            <v>20887.199199999999</v>
          </cell>
          <cell r="H2145" t="str">
            <v>04081</v>
          </cell>
          <cell r="I2145">
            <v>37929</v>
          </cell>
          <cell r="J2145">
            <v>20905.699999999997</v>
          </cell>
        </row>
        <row r="2146">
          <cell r="D2146" t="str">
            <v>04081#05.11.2003</v>
          </cell>
          <cell r="E2146">
            <v>5.2</v>
          </cell>
          <cell r="F2146">
            <v>1</v>
          </cell>
          <cell r="G2146">
            <v>20902</v>
          </cell>
          <cell r="H2146" t="str">
            <v>04081</v>
          </cell>
          <cell r="I2146">
            <v>37930</v>
          </cell>
          <cell r="J2146">
            <v>20920.499999999996</v>
          </cell>
        </row>
        <row r="2147">
          <cell r="D2147" t="str">
            <v>04081#06.11.2003</v>
          </cell>
          <cell r="E2147">
            <v>5.3</v>
          </cell>
          <cell r="F2147">
            <v>1</v>
          </cell>
          <cell r="G2147">
            <v>20916.699199999999</v>
          </cell>
          <cell r="H2147" t="str">
            <v>04081</v>
          </cell>
          <cell r="I2147">
            <v>37931</v>
          </cell>
          <cell r="J2147">
            <v>20935.199999999997</v>
          </cell>
        </row>
        <row r="2148">
          <cell r="D2148" t="str">
            <v>04081#07.11.2003</v>
          </cell>
          <cell r="E2148">
            <v>5.4</v>
          </cell>
          <cell r="F2148">
            <v>1</v>
          </cell>
          <cell r="G2148">
            <v>20931.2988</v>
          </cell>
          <cell r="H2148" t="str">
            <v>04081</v>
          </cell>
          <cell r="I2148">
            <v>37932</v>
          </cell>
          <cell r="J2148">
            <v>20949.799999999996</v>
          </cell>
        </row>
        <row r="2149">
          <cell r="D2149" t="str">
            <v>04081#08.11.2003</v>
          </cell>
          <cell r="E2149">
            <v>6.8</v>
          </cell>
          <cell r="F2149">
            <v>1</v>
          </cell>
          <cell r="G2149">
            <v>20944.498</v>
          </cell>
          <cell r="H2149" t="str">
            <v>04081</v>
          </cell>
          <cell r="I2149">
            <v>37933</v>
          </cell>
          <cell r="J2149">
            <v>20962.999999999996</v>
          </cell>
        </row>
        <row r="2150">
          <cell r="D2150" t="str">
            <v>04081#09.11.2003</v>
          </cell>
          <cell r="E2150">
            <v>5.2</v>
          </cell>
          <cell r="F2150">
            <v>1</v>
          </cell>
          <cell r="G2150">
            <v>20959.2988</v>
          </cell>
          <cell r="H2150" t="str">
            <v>04081</v>
          </cell>
          <cell r="I2150">
            <v>37934</v>
          </cell>
          <cell r="J2150">
            <v>20977.799999999996</v>
          </cell>
        </row>
        <row r="2151">
          <cell r="D2151" t="str">
            <v>04081#10.11.2003</v>
          </cell>
          <cell r="E2151">
            <v>2</v>
          </cell>
          <cell r="F2151">
            <v>1</v>
          </cell>
          <cell r="G2151">
            <v>20977.2988</v>
          </cell>
          <cell r="H2151" t="str">
            <v>04081</v>
          </cell>
          <cell r="I2151">
            <v>37935</v>
          </cell>
          <cell r="J2151">
            <v>20995.799999999996</v>
          </cell>
        </row>
        <row r="2152">
          <cell r="D2152" t="str">
            <v>04081#11.11.2003</v>
          </cell>
          <cell r="E2152">
            <v>0.5</v>
          </cell>
          <cell r="F2152">
            <v>1</v>
          </cell>
          <cell r="G2152">
            <v>20996.7988</v>
          </cell>
          <cell r="H2152" t="str">
            <v>04081</v>
          </cell>
          <cell r="I2152">
            <v>37936</v>
          </cell>
          <cell r="J2152">
            <v>21015.299999999996</v>
          </cell>
        </row>
        <row r="2153">
          <cell r="D2153" t="str">
            <v>04081#12.11.2003</v>
          </cell>
          <cell r="E2153">
            <v>0.5</v>
          </cell>
          <cell r="F2153">
            <v>1</v>
          </cell>
          <cell r="G2153">
            <v>21016.2988</v>
          </cell>
          <cell r="H2153" t="str">
            <v>04081</v>
          </cell>
          <cell r="I2153">
            <v>37937</v>
          </cell>
          <cell r="J2153">
            <v>21034.799999999996</v>
          </cell>
        </row>
        <row r="2154">
          <cell r="D2154" t="str">
            <v>04081#13.11.2003</v>
          </cell>
          <cell r="E2154">
            <v>1.7</v>
          </cell>
          <cell r="F2154">
            <v>1</v>
          </cell>
          <cell r="G2154">
            <v>21034.599600000001</v>
          </cell>
          <cell r="H2154" t="str">
            <v>04081</v>
          </cell>
          <cell r="I2154">
            <v>37938</v>
          </cell>
          <cell r="J2154">
            <v>21053.099999999995</v>
          </cell>
        </row>
        <row r="2155">
          <cell r="D2155" t="str">
            <v>04081#14.11.2003</v>
          </cell>
          <cell r="E2155">
            <v>4.3</v>
          </cell>
          <cell r="F2155">
            <v>1</v>
          </cell>
          <cell r="G2155">
            <v>21050.2988</v>
          </cell>
          <cell r="H2155" t="str">
            <v>04081</v>
          </cell>
          <cell r="I2155">
            <v>37939</v>
          </cell>
          <cell r="J2155">
            <v>21068.799999999996</v>
          </cell>
        </row>
        <row r="2156">
          <cell r="D2156" t="str">
            <v>04081#15.11.2003</v>
          </cell>
          <cell r="E2156">
            <v>6.5</v>
          </cell>
          <cell r="F2156">
            <v>1</v>
          </cell>
          <cell r="G2156">
            <v>21063.7988</v>
          </cell>
          <cell r="H2156" t="str">
            <v>04081</v>
          </cell>
          <cell r="I2156">
            <v>37940</v>
          </cell>
          <cell r="J2156">
            <v>21082.299999999996</v>
          </cell>
        </row>
        <row r="2157">
          <cell r="D2157" t="str">
            <v>04081#16.11.2003</v>
          </cell>
          <cell r="E2157">
            <v>4.9000000000000004</v>
          </cell>
          <cell r="F2157">
            <v>1</v>
          </cell>
          <cell r="G2157">
            <v>21078.898399999998</v>
          </cell>
          <cell r="H2157" t="str">
            <v>04081</v>
          </cell>
          <cell r="I2157">
            <v>37941</v>
          </cell>
          <cell r="J2157">
            <v>21097.399999999994</v>
          </cell>
        </row>
        <row r="2158">
          <cell r="D2158" t="str">
            <v>04081#17.11.2003</v>
          </cell>
          <cell r="E2158">
            <v>5.3</v>
          </cell>
          <cell r="F2158">
            <v>1</v>
          </cell>
          <cell r="G2158">
            <v>21093.597699999998</v>
          </cell>
          <cell r="H2158" t="str">
            <v>04081</v>
          </cell>
          <cell r="I2158">
            <v>37942</v>
          </cell>
          <cell r="J2158">
            <v>21112.099999999995</v>
          </cell>
        </row>
        <row r="2159">
          <cell r="D2159" t="str">
            <v>04081#18.11.2003</v>
          </cell>
          <cell r="E2159">
            <v>6.2</v>
          </cell>
          <cell r="F2159">
            <v>1</v>
          </cell>
          <cell r="G2159">
            <v>21107.398399999998</v>
          </cell>
          <cell r="H2159" t="str">
            <v>04081</v>
          </cell>
          <cell r="I2159">
            <v>37943</v>
          </cell>
          <cell r="J2159">
            <v>21125.899999999994</v>
          </cell>
        </row>
        <row r="2160">
          <cell r="D2160" t="str">
            <v>04081#19.11.2003</v>
          </cell>
          <cell r="E2160">
            <v>9.1</v>
          </cell>
          <cell r="F2160">
            <v>1</v>
          </cell>
          <cell r="G2160">
            <v>21118.2988</v>
          </cell>
          <cell r="H2160" t="str">
            <v>04081</v>
          </cell>
          <cell r="I2160">
            <v>37944</v>
          </cell>
          <cell r="J2160">
            <v>21136.799999999996</v>
          </cell>
        </row>
        <row r="2161">
          <cell r="D2161" t="str">
            <v>04081#20.11.2003</v>
          </cell>
          <cell r="E2161">
            <v>7.5</v>
          </cell>
          <cell r="F2161">
            <v>1</v>
          </cell>
          <cell r="G2161">
            <v>21130.7988</v>
          </cell>
          <cell r="H2161" t="str">
            <v>04081</v>
          </cell>
          <cell r="I2161">
            <v>37945</v>
          </cell>
          <cell r="J2161">
            <v>21149.299999999996</v>
          </cell>
        </row>
        <row r="2162">
          <cell r="D2162" t="str">
            <v>04081#21.11.2003</v>
          </cell>
          <cell r="E2162">
            <v>6.4</v>
          </cell>
          <cell r="F2162">
            <v>1</v>
          </cell>
          <cell r="G2162">
            <v>21144.398399999998</v>
          </cell>
          <cell r="H2162" t="str">
            <v>04081</v>
          </cell>
          <cell r="I2162">
            <v>37946</v>
          </cell>
          <cell r="J2162">
            <v>21162.899999999994</v>
          </cell>
        </row>
        <row r="2163">
          <cell r="D2163" t="str">
            <v>04081#22.11.2003</v>
          </cell>
          <cell r="E2163">
            <v>4.7</v>
          </cell>
          <cell r="F2163">
            <v>1</v>
          </cell>
          <cell r="G2163">
            <v>21159.699199999999</v>
          </cell>
          <cell r="H2163" t="str">
            <v>04081</v>
          </cell>
          <cell r="I2163">
            <v>37947</v>
          </cell>
          <cell r="J2163">
            <v>21178.199999999993</v>
          </cell>
        </row>
        <row r="2164">
          <cell r="D2164" t="str">
            <v>04081#23.11.2003</v>
          </cell>
          <cell r="E2164">
            <v>4.3</v>
          </cell>
          <cell r="F2164">
            <v>1</v>
          </cell>
          <cell r="G2164">
            <v>21175.398399999998</v>
          </cell>
          <cell r="H2164" t="str">
            <v>04081</v>
          </cell>
          <cell r="I2164">
            <v>37948</v>
          </cell>
          <cell r="J2164">
            <v>21193.899999999994</v>
          </cell>
        </row>
        <row r="2165">
          <cell r="D2165" t="str">
            <v>04081#24.11.2003</v>
          </cell>
          <cell r="E2165">
            <v>5.4</v>
          </cell>
          <cell r="F2165">
            <v>1</v>
          </cell>
          <cell r="G2165">
            <v>21189.998</v>
          </cell>
          <cell r="H2165" t="str">
            <v>04081</v>
          </cell>
          <cell r="I2165">
            <v>37949</v>
          </cell>
          <cell r="J2165">
            <v>21208.499999999993</v>
          </cell>
        </row>
        <row r="2166">
          <cell r="D2166" t="str">
            <v>04081#25.11.2003</v>
          </cell>
          <cell r="E2166">
            <v>5.0999999999999996</v>
          </cell>
          <cell r="F2166">
            <v>1</v>
          </cell>
          <cell r="G2166">
            <v>21204.898399999998</v>
          </cell>
          <cell r="H2166" t="str">
            <v>04081</v>
          </cell>
          <cell r="I2166">
            <v>37950</v>
          </cell>
          <cell r="J2166">
            <v>21223.399999999994</v>
          </cell>
        </row>
        <row r="2167">
          <cell r="D2167" t="str">
            <v>04081#26.11.2003</v>
          </cell>
          <cell r="E2167">
            <v>4.9000000000000004</v>
          </cell>
          <cell r="F2167">
            <v>1</v>
          </cell>
          <cell r="G2167">
            <v>21219.998</v>
          </cell>
          <cell r="H2167" t="str">
            <v>04081</v>
          </cell>
          <cell r="I2167">
            <v>37951</v>
          </cell>
          <cell r="J2167">
            <v>21238.499999999993</v>
          </cell>
        </row>
        <row r="2168">
          <cell r="D2168" t="str">
            <v>04081#27.11.2003</v>
          </cell>
          <cell r="E2168">
            <v>5.7</v>
          </cell>
          <cell r="F2168">
            <v>1</v>
          </cell>
          <cell r="G2168">
            <v>21234.2988</v>
          </cell>
          <cell r="H2168" t="str">
            <v>04081</v>
          </cell>
          <cell r="I2168">
            <v>37952</v>
          </cell>
          <cell r="J2168">
            <v>21252.799999999992</v>
          </cell>
        </row>
        <row r="2169">
          <cell r="D2169" t="str">
            <v>04081#28.11.2003</v>
          </cell>
          <cell r="E2169">
            <v>6.2</v>
          </cell>
          <cell r="F2169">
            <v>1</v>
          </cell>
          <cell r="G2169">
            <v>21248.099600000001</v>
          </cell>
          <cell r="H2169" t="str">
            <v>04081</v>
          </cell>
          <cell r="I2169">
            <v>37953</v>
          </cell>
          <cell r="J2169">
            <v>21266.599999999991</v>
          </cell>
        </row>
        <row r="2170">
          <cell r="D2170" t="str">
            <v>04081#29.11.2003</v>
          </cell>
          <cell r="E2170">
            <v>5.3</v>
          </cell>
          <cell r="F2170">
            <v>1</v>
          </cell>
          <cell r="G2170">
            <v>21262.7988</v>
          </cell>
          <cell r="H2170" t="str">
            <v>04081</v>
          </cell>
          <cell r="I2170">
            <v>37954</v>
          </cell>
          <cell r="J2170">
            <v>21281.299999999992</v>
          </cell>
        </row>
        <row r="2171">
          <cell r="D2171" t="str">
            <v>04081#30.11.2003</v>
          </cell>
          <cell r="E2171">
            <v>3.7</v>
          </cell>
          <cell r="F2171">
            <v>1</v>
          </cell>
          <cell r="G2171">
            <v>21279.099600000001</v>
          </cell>
          <cell r="H2171" t="str">
            <v>04081</v>
          </cell>
          <cell r="I2171">
            <v>37955</v>
          </cell>
          <cell r="J2171">
            <v>21297.599999999991</v>
          </cell>
        </row>
        <row r="2172">
          <cell r="D2172" t="str">
            <v>04081#01.12.2003</v>
          </cell>
          <cell r="E2172">
            <v>3.9</v>
          </cell>
          <cell r="F2172">
            <v>1</v>
          </cell>
          <cell r="G2172">
            <v>21295.199199999999</v>
          </cell>
          <cell r="H2172" t="str">
            <v>04081</v>
          </cell>
          <cell r="I2172">
            <v>37956</v>
          </cell>
          <cell r="J2172">
            <v>21313.69999999999</v>
          </cell>
        </row>
        <row r="2173">
          <cell r="D2173" t="str">
            <v>04081#02.12.2003</v>
          </cell>
          <cell r="E2173">
            <v>5.2</v>
          </cell>
          <cell r="F2173">
            <v>1</v>
          </cell>
          <cell r="G2173">
            <v>21310</v>
          </cell>
          <cell r="H2173" t="str">
            <v>04081</v>
          </cell>
          <cell r="I2173">
            <v>37957</v>
          </cell>
          <cell r="J2173">
            <v>21328.499999999989</v>
          </cell>
        </row>
        <row r="2174">
          <cell r="D2174" t="str">
            <v>04081#03.12.2003</v>
          </cell>
          <cell r="E2174">
            <v>4.5999999999999996</v>
          </cell>
          <cell r="F2174">
            <v>1</v>
          </cell>
          <cell r="G2174">
            <v>21325.400399999999</v>
          </cell>
          <cell r="H2174" t="str">
            <v>04081</v>
          </cell>
          <cell r="I2174">
            <v>37958</v>
          </cell>
          <cell r="J2174">
            <v>21343.899999999991</v>
          </cell>
        </row>
        <row r="2175">
          <cell r="D2175" t="str">
            <v>04081#04.12.2003</v>
          </cell>
          <cell r="E2175">
            <v>4.8</v>
          </cell>
          <cell r="F2175">
            <v>1</v>
          </cell>
          <cell r="G2175">
            <v>21340.599600000001</v>
          </cell>
          <cell r="H2175" t="str">
            <v>04081</v>
          </cell>
          <cell r="I2175">
            <v>37959</v>
          </cell>
          <cell r="J2175">
            <v>21359.099999999991</v>
          </cell>
        </row>
        <row r="2176">
          <cell r="D2176" t="str">
            <v>04081#05.12.2003</v>
          </cell>
          <cell r="E2176">
            <v>3.4</v>
          </cell>
          <cell r="F2176">
            <v>1</v>
          </cell>
          <cell r="G2176">
            <v>21357.199199999999</v>
          </cell>
          <cell r="H2176" t="str">
            <v>04081</v>
          </cell>
          <cell r="I2176">
            <v>37960</v>
          </cell>
          <cell r="J2176">
            <v>21375.69999999999</v>
          </cell>
        </row>
        <row r="2177">
          <cell r="D2177" t="str">
            <v>04081#06.12.2003</v>
          </cell>
          <cell r="E2177">
            <v>1.5</v>
          </cell>
          <cell r="F2177">
            <v>1</v>
          </cell>
          <cell r="G2177">
            <v>21375.699199999999</v>
          </cell>
          <cell r="H2177" t="str">
            <v>04081</v>
          </cell>
          <cell r="I2177">
            <v>37961</v>
          </cell>
          <cell r="J2177">
            <v>21394.19999999999</v>
          </cell>
        </row>
        <row r="2178">
          <cell r="D2178" t="str">
            <v>04081#07.12.2003</v>
          </cell>
          <cell r="E2178">
            <v>-2.2999999999999998</v>
          </cell>
          <cell r="F2178">
            <v>1</v>
          </cell>
          <cell r="G2178">
            <v>21398</v>
          </cell>
          <cell r="H2178" t="str">
            <v>04081</v>
          </cell>
          <cell r="I2178">
            <v>37962</v>
          </cell>
          <cell r="J2178">
            <v>21416.499999999989</v>
          </cell>
        </row>
        <row r="2179">
          <cell r="D2179" t="str">
            <v>04081#08.12.2003</v>
          </cell>
          <cell r="E2179">
            <v>-3.3</v>
          </cell>
          <cell r="F2179">
            <v>1</v>
          </cell>
          <cell r="G2179">
            <v>21421.300800000001</v>
          </cell>
          <cell r="H2179" t="str">
            <v>04081</v>
          </cell>
          <cell r="I2179">
            <v>37963</v>
          </cell>
          <cell r="J2179">
            <v>21439.799999999988</v>
          </cell>
        </row>
        <row r="2180">
          <cell r="D2180" t="str">
            <v>04081#09.12.2003</v>
          </cell>
          <cell r="E2180">
            <v>-1.9</v>
          </cell>
          <cell r="F2180">
            <v>1</v>
          </cell>
          <cell r="G2180">
            <v>21443.2012</v>
          </cell>
          <cell r="H2180" t="str">
            <v>04081</v>
          </cell>
          <cell r="I2180">
            <v>37964</v>
          </cell>
          <cell r="J2180">
            <v>21461.69999999999</v>
          </cell>
        </row>
        <row r="2181">
          <cell r="D2181" t="str">
            <v>04081#10.12.2003</v>
          </cell>
          <cell r="E2181">
            <v>1.3</v>
          </cell>
          <cell r="F2181">
            <v>1</v>
          </cell>
          <cell r="G2181">
            <v>21461.900399999999</v>
          </cell>
          <cell r="H2181" t="str">
            <v>04081</v>
          </cell>
          <cell r="I2181">
            <v>37965</v>
          </cell>
          <cell r="J2181">
            <v>21480.399999999991</v>
          </cell>
        </row>
        <row r="2182">
          <cell r="D2182" t="str">
            <v>04081#11.12.2003</v>
          </cell>
          <cell r="E2182">
            <v>0.7</v>
          </cell>
          <cell r="F2182">
            <v>1</v>
          </cell>
          <cell r="G2182">
            <v>21481.2012</v>
          </cell>
          <cell r="H2182" t="str">
            <v>04081</v>
          </cell>
          <cell r="I2182">
            <v>37966</v>
          </cell>
          <cell r="J2182">
            <v>21499.69999999999</v>
          </cell>
        </row>
        <row r="2183">
          <cell r="D2183" t="str">
            <v>04081#12.12.2003</v>
          </cell>
          <cell r="E2183">
            <v>2.9</v>
          </cell>
          <cell r="F2183">
            <v>1</v>
          </cell>
          <cell r="G2183">
            <v>21498.300800000001</v>
          </cell>
          <cell r="H2183" t="str">
            <v>04081</v>
          </cell>
          <cell r="I2183">
            <v>37967</v>
          </cell>
          <cell r="J2183">
            <v>21516.799999999988</v>
          </cell>
        </row>
        <row r="2184">
          <cell r="D2184" t="str">
            <v>04081#13.12.2003</v>
          </cell>
          <cell r="E2184">
            <v>6.4</v>
          </cell>
          <cell r="F2184">
            <v>1</v>
          </cell>
          <cell r="G2184">
            <v>21511.900399999999</v>
          </cell>
          <cell r="H2184" t="str">
            <v>04081</v>
          </cell>
          <cell r="I2184">
            <v>37968</v>
          </cell>
          <cell r="J2184">
            <v>21530.399999999987</v>
          </cell>
        </row>
        <row r="2185">
          <cell r="D2185" t="str">
            <v>04081#14.12.2003</v>
          </cell>
          <cell r="E2185">
            <v>6.8</v>
          </cell>
          <cell r="F2185">
            <v>1</v>
          </cell>
          <cell r="G2185">
            <v>21525.099600000001</v>
          </cell>
          <cell r="H2185" t="str">
            <v>04081</v>
          </cell>
          <cell r="I2185">
            <v>37969</v>
          </cell>
          <cell r="J2185">
            <v>21543.599999999988</v>
          </cell>
        </row>
        <row r="2186">
          <cell r="D2186" t="str">
            <v>04081#15.12.2003</v>
          </cell>
          <cell r="E2186">
            <v>1.4</v>
          </cell>
          <cell r="F2186">
            <v>1</v>
          </cell>
          <cell r="G2186">
            <v>21543.699199999999</v>
          </cell>
          <cell r="H2186" t="str">
            <v>04081</v>
          </cell>
          <cell r="I2186">
            <v>37970</v>
          </cell>
          <cell r="J2186">
            <v>21562.199999999986</v>
          </cell>
        </row>
        <row r="2187">
          <cell r="D2187" t="str">
            <v>04081#16.12.2003</v>
          </cell>
          <cell r="E2187">
            <v>1.3</v>
          </cell>
          <cell r="F2187">
            <v>1</v>
          </cell>
          <cell r="G2187">
            <v>21562.398399999998</v>
          </cell>
          <cell r="H2187" t="str">
            <v>04081</v>
          </cell>
          <cell r="I2187">
            <v>37971</v>
          </cell>
          <cell r="J2187">
            <v>21580.899999999987</v>
          </cell>
        </row>
        <row r="2188">
          <cell r="D2188" t="str">
            <v>04081#17.12.2003</v>
          </cell>
          <cell r="E2188">
            <v>1.9</v>
          </cell>
          <cell r="F2188">
            <v>1</v>
          </cell>
          <cell r="G2188">
            <v>21580.498</v>
          </cell>
          <cell r="H2188" t="str">
            <v>04081</v>
          </cell>
          <cell r="I2188">
            <v>37972</v>
          </cell>
          <cell r="J2188">
            <v>21598.999999999985</v>
          </cell>
        </row>
        <row r="2189">
          <cell r="D2189" t="str">
            <v>04081#18.12.2003</v>
          </cell>
          <cell r="E2189">
            <v>-0.4</v>
          </cell>
          <cell r="F2189">
            <v>1</v>
          </cell>
          <cell r="G2189">
            <v>21600.898399999998</v>
          </cell>
          <cell r="H2189" t="str">
            <v>04081</v>
          </cell>
          <cell r="I2189">
            <v>37973</v>
          </cell>
          <cell r="J2189">
            <v>21619.399999999987</v>
          </cell>
        </row>
        <row r="2190">
          <cell r="D2190" t="str">
            <v>04081#19.12.2003</v>
          </cell>
          <cell r="E2190">
            <v>0</v>
          </cell>
          <cell r="F2190">
            <v>1</v>
          </cell>
          <cell r="G2190">
            <v>21620.898399999998</v>
          </cell>
          <cell r="H2190" t="str">
            <v>04081</v>
          </cell>
          <cell r="I2190">
            <v>37974</v>
          </cell>
          <cell r="J2190">
            <v>21639.399999999987</v>
          </cell>
        </row>
        <row r="2191">
          <cell r="D2191" t="str">
            <v>04081#20.12.2003</v>
          </cell>
          <cell r="E2191">
            <v>5.0999999999999996</v>
          </cell>
          <cell r="F2191">
            <v>1</v>
          </cell>
          <cell r="G2191">
            <v>21635.7988</v>
          </cell>
          <cell r="H2191" t="str">
            <v>04081</v>
          </cell>
          <cell r="I2191">
            <v>37975</v>
          </cell>
          <cell r="J2191">
            <v>21654.299999999988</v>
          </cell>
        </row>
        <row r="2192">
          <cell r="D2192" t="str">
            <v>04081#21.12.2003</v>
          </cell>
          <cell r="E2192">
            <v>6.1</v>
          </cell>
          <cell r="F2192">
            <v>1</v>
          </cell>
          <cell r="G2192">
            <v>21649.699199999999</v>
          </cell>
          <cell r="H2192" t="str">
            <v>04081</v>
          </cell>
          <cell r="I2192">
            <v>37976</v>
          </cell>
          <cell r="J2192">
            <v>21668.19999999999</v>
          </cell>
        </row>
        <row r="2193">
          <cell r="D2193" t="str">
            <v>04081#22.12.2003</v>
          </cell>
          <cell r="E2193">
            <v>0.1</v>
          </cell>
          <cell r="F2193">
            <v>1</v>
          </cell>
          <cell r="G2193">
            <v>21669.599600000001</v>
          </cell>
          <cell r="H2193" t="str">
            <v>04081</v>
          </cell>
          <cell r="I2193">
            <v>37977</v>
          </cell>
          <cell r="J2193">
            <v>21688.099999999991</v>
          </cell>
        </row>
        <row r="2194">
          <cell r="D2194" t="str">
            <v>04081#23.12.2003</v>
          </cell>
          <cell r="E2194">
            <v>-5.5</v>
          </cell>
          <cell r="F2194">
            <v>1</v>
          </cell>
          <cell r="G2194">
            <v>21695.099600000001</v>
          </cell>
          <cell r="H2194" t="str">
            <v>04081</v>
          </cell>
          <cell r="I2194">
            <v>37978</v>
          </cell>
          <cell r="J2194">
            <v>21713.599999999991</v>
          </cell>
        </row>
        <row r="2195">
          <cell r="D2195" t="str">
            <v>04081#24.12.2003</v>
          </cell>
          <cell r="E2195">
            <v>-6.9</v>
          </cell>
          <cell r="F2195">
            <v>1</v>
          </cell>
          <cell r="G2195">
            <v>21722</v>
          </cell>
          <cell r="H2195" t="str">
            <v>04081</v>
          </cell>
          <cell r="I2195">
            <v>37979</v>
          </cell>
          <cell r="J2195">
            <v>21740.499999999993</v>
          </cell>
        </row>
        <row r="2196">
          <cell r="D2196" t="str">
            <v>04081#25.12.2003</v>
          </cell>
          <cell r="E2196">
            <v>-3.1</v>
          </cell>
          <cell r="F2196">
            <v>1</v>
          </cell>
          <cell r="G2196">
            <v>21745.099600000001</v>
          </cell>
          <cell r="H2196" t="str">
            <v>04081</v>
          </cell>
          <cell r="I2196">
            <v>37980</v>
          </cell>
          <cell r="J2196">
            <v>21763.599999999991</v>
          </cell>
        </row>
        <row r="2197">
          <cell r="D2197" t="str">
            <v>04081#26.12.2003</v>
          </cell>
          <cell r="E2197">
            <v>1</v>
          </cell>
          <cell r="F2197">
            <v>1</v>
          </cell>
          <cell r="G2197">
            <v>21764.099600000001</v>
          </cell>
          <cell r="H2197" t="str">
            <v>04081</v>
          </cell>
          <cell r="I2197">
            <v>37981</v>
          </cell>
          <cell r="J2197">
            <v>21782.599999999991</v>
          </cell>
        </row>
        <row r="2198">
          <cell r="D2198" t="str">
            <v>04081#27.12.2003</v>
          </cell>
          <cell r="E2198">
            <v>1.9</v>
          </cell>
          <cell r="F2198">
            <v>1</v>
          </cell>
          <cell r="G2198">
            <v>21782.199199999999</v>
          </cell>
          <cell r="H2198" t="str">
            <v>04081</v>
          </cell>
          <cell r="I2198">
            <v>37982</v>
          </cell>
          <cell r="J2198">
            <v>21800.69999999999</v>
          </cell>
        </row>
        <row r="2199">
          <cell r="D2199" t="str">
            <v>04081#28.12.2003</v>
          </cell>
          <cell r="E2199">
            <v>2.9</v>
          </cell>
          <cell r="F2199">
            <v>1</v>
          </cell>
          <cell r="G2199">
            <v>21799.2988</v>
          </cell>
          <cell r="H2199" t="str">
            <v>04081</v>
          </cell>
          <cell r="I2199">
            <v>37983</v>
          </cell>
          <cell r="J2199">
            <v>21817.799999999988</v>
          </cell>
        </row>
        <row r="2200">
          <cell r="D2200" t="str">
            <v>04081#29.12.2003</v>
          </cell>
          <cell r="E2200">
            <v>1</v>
          </cell>
          <cell r="F2200">
            <v>1</v>
          </cell>
          <cell r="G2200">
            <v>21818.2988</v>
          </cell>
          <cell r="H2200" t="str">
            <v>04081</v>
          </cell>
          <cell r="I2200">
            <v>37984</v>
          </cell>
          <cell r="J2200">
            <v>21836.799999999988</v>
          </cell>
        </row>
        <row r="2201">
          <cell r="D2201" t="str">
            <v>04081#30.12.2003</v>
          </cell>
          <cell r="E2201">
            <v>-0.4</v>
          </cell>
          <cell r="F2201">
            <v>1</v>
          </cell>
          <cell r="G2201">
            <v>21838.699199999999</v>
          </cell>
          <cell r="H2201" t="str">
            <v>04081</v>
          </cell>
          <cell r="I2201">
            <v>37985</v>
          </cell>
          <cell r="J2201">
            <v>21857.19999999999</v>
          </cell>
        </row>
        <row r="2202">
          <cell r="D2202" t="str">
            <v>04081#31.12.2003</v>
          </cell>
          <cell r="E2202">
            <v>0.3</v>
          </cell>
          <cell r="F2202">
            <v>1</v>
          </cell>
          <cell r="G2202">
            <v>21858.398399999998</v>
          </cell>
          <cell r="H2202" t="str">
            <v>04081</v>
          </cell>
          <cell r="I2202">
            <v>37986</v>
          </cell>
          <cell r="J2202">
            <v>21876.899999999991</v>
          </cell>
        </row>
        <row r="2203">
          <cell r="D2203" t="str">
            <v>04081#01.01.2004</v>
          </cell>
          <cell r="E2203">
            <v>-1.5</v>
          </cell>
          <cell r="F2203">
            <v>1</v>
          </cell>
          <cell r="G2203">
            <v>21879.898399999998</v>
          </cell>
          <cell r="H2203" t="str">
            <v>04081</v>
          </cell>
          <cell r="I2203">
            <v>37987</v>
          </cell>
          <cell r="J2203">
            <v>21898.399999999991</v>
          </cell>
        </row>
        <row r="2204">
          <cell r="D2204" t="str">
            <v>04081#02.01.2004</v>
          </cell>
          <cell r="E2204">
            <v>-3.7</v>
          </cell>
          <cell r="F2204">
            <v>1</v>
          </cell>
          <cell r="G2204">
            <v>21903.597699999998</v>
          </cell>
          <cell r="H2204" t="str">
            <v>04081</v>
          </cell>
          <cell r="I2204">
            <v>37988</v>
          </cell>
          <cell r="J2204">
            <v>21922.099999999991</v>
          </cell>
        </row>
        <row r="2205">
          <cell r="D2205" t="str">
            <v>04081#03.01.2004</v>
          </cell>
          <cell r="E2205">
            <v>-7</v>
          </cell>
          <cell r="F2205">
            <v>1</v>
          </cell>
          <cell r="G2205">
            <v>21930.597699999998</v>
          </cell>
          <cell r="H2205" t="str">
            <v>04081</v>
          </cell>
          <cell r="I2205">
            <v>37989</v>
          </cell>
          <cell r="J2205">
            <v>21949.099999999991</v>
          </cell>
        </row>
        <row r="2206">
          <cell r="D2206" t="str">
            <v>04081#04.01.2004</v>
          </cell>
          <cell r="E2206">
            <v>-4.5999999999999996</v>
          </cell>
          <cell r="F2206">
            <v>1</v>
          </cell>
          <cell r="G2206">
            <v>21955.1973</v>
          </cell>
          <cell r="H2206" t="str">
            <v>04081</v>
          </cell>
          <cell r="I2206">
            <v>37990</v>
          </cell>
          <cell r="J2206">
            <v>21973.69999999999</v>
          </cell>
        </row>
        <row r="2207">
          <cell r="D2207" t="str">
            <v>04081#05.01.2004</v>
          </cell>
          <cell r="E2207">
            <v>0</v>
          </cell>
          <cell r="F2207">
            <v>1</v>
          </cell>
          <cell r="G2207">
            <v>21975.1973</v>
          </cell>
          <cell r="H2207" t="str">
            <v>04081</v>
          </cell>
          <cell r="I2207">
            <v>37991</v>
          </cell>
          <cell r="J2207">
            <v>21993.69999999999</v>
          </cell>
        </row>
        <row r="2208">
          <cell r="D2208" t="str">
            <v>04081#06.01.2004</v>
          </cell>
          <cell r="E2208">
            <v>-1.1000000000000001</v>
          </cell>
          <cell r="F2208">
            <v>1</v>
          </cell>
          <cell r="G2208">
            <v>21996.296900000001</v>
          </cell>
          <cell r="H2208" t="str">
            <v>04081</v>
          </cell>
          <cell r="I2208">
            <v>37992</v>
          </cell>
          <cell r="J2208">
            <v>22014.799999999988</v>
          </cell>
        </row>
        <row r="2209">
          <cell r="D2209" t="str">
            <v>04081#07.01.2004</v>
          </cell>
          <cell r="E2209">
            <v>2</v>
          </cell>
          <cell r="F2209">
            <v>1</v>
          </cell>
          <cell r="G2209">
            <v>22014.296900000001</v>
          </cell>
          <cell r="H2209" t="str">
            <v>04081</v>
          </cell>
          <cell r="I2209">
            <v>37993</v>
          </cell>
          <cell r="J2209">
            <v>22032.799999999988</v>
          </cell>
        </row>
        <row r="2210">
          <cell r="D2210" t="str">
            <v>04081#08.01.2004</v>
          </cell>
          <cell r="E2210">
            <v>1.1000000000000001</v>
          </cell>
          <cell r="F2210">
            <v>1</v>
          </cell>
          <cell r="G2210">
            <v>22033.1973</v>
          </cell>
          <cell r="H2210" t="str">
            <v>04081</v>
          </cell>
          <cell r="I2210">
            <v>37994</v>
          </cell>
          <cell r="J2210">
            <v>22051.69999999999</v>
          </cell>
        </row>
        <row r="2211">
          <cell r="D2211" t="str">
            <v>04081#09.01.2004</v>
          </cell>
          <cell r="E2211">
            <v>3.2</v>
          </cell>
          <cell r="F2211">
            <v>1</v>
          </cell>
          <cell r="G2211">
            <v>22049.998</v>
          </cell>
          <cell r="H2211" t="str">
            <v>04081</v>
          </cell>
          <cell r="I2211">
            <v>37995</v>
          </cell>
          <cell r="J2211">
            <v>22068.499999999989</v>
          </cell>
        </row>
        <row r="2212">
          <cell r="D2212" t="str">
            <v>04081#10.01.2004</v>
          </cell>
          <cell r="E2212">
            <v>3.1</v>
          </cell>
          <cell r="F2212">
            <v>1</v>
          </cell>
          <cell r="G2212">
            <v>22066.898399999998</v>
          </cell>
          <cell r="H2212" t="str">
            <v>04081</v>
          </cell>
          <cell r="I2212">
            <v>37996</v>
          </cell>
          <cell r="J2212">
            <v>22085.399999999991</v>
          </cell>
        </row>
        <row r="2213">
          <cell r="D2213" t="str">
            <v>04081#11.01.2004</v>
          </cell>
          <cell r="E2213">
            <v>5.0999999999999996</v>
          </cell>
          <cell r="F2213">
            <v>1</v>
          </cell>
          <cell r="G2213">
            <v>22081.7988</v>
          </cell>
          <cell r="H2213" t="str">
            <v>04081</v>
          </cell>
          <cell r="I2213">
            <v>37997</v>
          </cell>
          <cell r="J2213">
            <v>22100.299999999992</v>
          </cell>
        </row>
        <row r="2214">
          <cell r="D2214" t="str">
            <v>04081#12.01.2004</v>
          </cell>
          <cell r="E2214">
            <v>5.0999999999999996</v>
          </cell>
          <cell r="F2214">
            <v>1</v>
          </cell>
          <cell r="G2214">
            <v>22096.699199999999</v>
          </cell>
          <cell r="H2214" t="str">
            <v>04081</v>
          </cell>
          <cell r="I2214">
            <v>37998</v>
          </cell>
          <cell r="J2214">
            <v>22115.199999999993</v>
          </cell>
        </row>
        <row r="2215">
          <cell r="D2215" t="str">
            <v>04081#13.01.2004</v>
          </cell>
          <cell r="E2215">
            <v>5.9</v>
          </cell>
          <cell r="F2215">
            <v>1</v>
          </cell>
          <cell r="G2215">
            <v>22110.7988</v>
          </cell>
          <cell r="H2215" t="str">
            <v>04081</v>
          </cell>
          <cell r="I2215">
            <v>37999</v>
          </cell>
          <cell r="J2215">
            <v>22129.299999999992</v>
          </cell>
        </row>
        <row r="2216">
          <cell r="D2216" t="str">
            <v>04081#14.01.2004</v>
          </cell>
          <cell r="E2216">
            <v>5.2</v>
          </cell>
          <cell r="F2216">
            <v>1</v>
          </cell>
          <cell r="G2216">
            <v>22125.599600000001</v>
          </cell>
          <cell r="H2216" t="str">
            <v>04081</v>
          </cell>
          <cell r="I2216">
            <v>38000</v>
          </cell>
          <cell r="J2216">
            <v>22144.099999999991</v>
          </cell>
        </row>
        <row r="2217">
          <cell r="D2217" t="str">
            <v>04081#15.01.2004</v>
          </cell>
          <cell r="E2217">
            <v>2.7</v>
          </cell>
          <cell r="F2217">
            <v>1</v>
          </cell>
          <cell r="G2217">
            <v>22142.900399999999</v>
          </cell>
          <cell r="H2217" t="str">
            <v>04081</v>
          </cell>
          <cell r="I2217">
            <v>38001</v>
          </cell>
          <cell r="J2217">
            <v>22161.399999999991</v>
          </cell>
        </row>
        <row r="2218">
          <cell r="D2218" t="str">
            <v>04081#16.01.2004</v>
          </cell>
          <cell r="E2218">
            <v>3.2</v>
          </cell>
          <cell r="F2218">
            <v>1</v>
          </cell>
          <cell r="G2218">
            <v>22159.7012</v>
          </cell>
          <cell r="H2218" t="str">
            <v>04081</v>
          </cell>
          <cell r="I2218">
            <v>38002</v>
          </cell>
          <cell r="J2218">
            <v>22178.19999999999</v>
          </cell>
        </row>
        <row r="2219">
          <cell r="D2219" t="str">
            <v>04081#17.01.2004</v>
          </cell>
          <cell r="E2219">
            <v>3.7</v>
          </cell>
          <cell r="F2219">
            <v>1</v>
          </cell>
          <cell r="G2219">
            <v>22176.002</v>
          </cell>
          <cell r="H2219" t="str">
            <v>04081</v>
          </cell>
          <cell r="I2219">
            <v>38003</v>
          </cell>
          <cell r="J2219">
            <v>22194.499999999989</v>
          </cell>
        </row>
        <row r="2220">
          <cell r="D2220" t="str">
            <v>04081#18.01.2004</v>
          </cell>
          <cell r="E2220">
            <v>-0.5</v>
          </cell>
          <cell r="F2220">
            <v>1</v>
          </cell>
          <cell r="G2220">
            <v>22196.502</v>
          </cell>
          <cell r="H2220" t="str">
            <v>04081</v>
          </cell>
          <cell r="I2220">
            <v>38004</v>
          </cell>
          <cell r="J2220">
            <v>22214.999999999989</v>
          </cell>
        </row>
        <row r="2221">
          <cell r="D2221" t="str">
            <v>04081#19.01.2004</v>
          </cell>
          <cell r="E2221">
            <v>-1.7</v>
          </cell>
          <cell r="F2221">
            <v>1</v>
          </cell>
          <cell r="G2221">
            <v>22218.2012</v>
          </cell>
          <cell r="H2221" t="str">
            <v>04081</v>
          </cell>
          <cell r="I2221">
            <v>38005</v>
          </cell>
          <cell r="J2221">
            <v>22236.69999999999</v>
          </cell>
        </row>
        <row r="2222">
          <cell r="D2222" t="str">
            <v>04081#20.01.2004</v>
          </cell>
          <cell r="E2222">
            <v>0.4</v>
          </cell>
          <cell r="F2222">
            <v>1</v>
          </cell>
          <cell r="G2222">
            <v>22237.800800000001</v>
          </cell>
          <cell r="H2222" t="str">
            <v>04081</v>
          </cell>
          <cell r="I2222">
            <v>38006</v>
          </cell>
          <cell r="J2222">
            <v>22256.299999999988</v>
          </cell>
        </row>
        <row r="2223">
          <cell r="D2223" t="str">
            <v>04081#21.01.2004</v>
          </cell>
          <cell r="E2223">
            <v>-2.8</v>
          </cell>
          <cell r="F2223">
            <v>1</v>
          </cell>
          <cell r="G2223">
            <v>22260.601600000002</v>
          </cell>
          <cell r="H2223" t="str">
            <v>04081</v>
          </cell>
          <cell r="I2223">
            <v>38007</v>
          </cell>
          <cell r="J2223">
            <v>22279.099999999988</v>
          </cell>
        </row>
        <row r="2224">
          <cell r="D2224" t="str">
            <v>04081#22.01.2004</v>
          </cell>
          <cell r="E2224">
            <v>-6</v>
          </cell>
          <cell r="F2224">
            <v>1</v>
          </cell>
          <cell r="G2224">
            <v>22286.601600000002</v>
          </cell>
          <cell r="H2224" t="str">
            <v>04081</v>
          </cell>
          <cell r="I2224">
            <v>38008</v>
          </cell>
          <cell r="J2224">
            <v>22305.099999999988</v>
          </cell>
        </row>
        <row r="2225">
          <cell r="D2225" t="str">
            <v>04081#23.01.2004</v>
          </cell>
          <cell r="E2225">
            <v>-6.9</v>
          </cell>
          <cell r="F2225">
            <v>1</v>
          </cell>
          <cell r="G2225">
            <v>22313.502</v>
          </cell>
          <cell r="H2225" t="str">
            <v>04081</v>
          </cell>
          <cell r="I2225">
            <v>38009</v>
          </cell>
          <cell r="J2225">
            <v>22331.999999999989</v>
          </cell>
        </row>
        <row r="2226">
          <cell r="D2226" t="str">
            <v>04081#24.01.2004</v>
          </cell>
          <cell r="E2226">
            <v>-7.2</v>
          </cell>
          <cell r="F2226">
            <v>1</v>
          </cell>
          <cell r="G2226">
            <v>22340.7012</v>
          </cell>
          <cell r="H2226" t="str">
            <v>04081</v>
          </cell>
          <cell r="I2226">
            <v>38010</v>
          </cell>
          <cell r="J2226">
            <v>22359.19999999999</v>
          </cell>
        </row>
        <row r="2227">
          <cell r="D2227" t="str">
            <v>04081#25.01.2004</v>
          </cell>
          <cell r="E2227">
            <v>-1.3</v>
          </cell>
          <cell r="F2227">
            <v>1</v>
          </cell>
          <cell r="G2227">
            <v>22362.002</v>
          </cell>
          <cell r="H2227" t="str">
            <v>04081</v>
          </cell>
          <cell r="I2227">
            <v>38011</v>
          </cell>
          <cell r="J2227">
            <v>22380.499999999989</v>
          </cell>
        </row>
        <row r="2228">
          <cell r="D2228" t="str">
            <v>04081#26.01.2004</v>
          </cell>
          <cell r="E2228">
            <v>-0.9</v>
          </cell>
          <cell r="F2228">
            <v>1</v>
          </cell>
          <cell r="G2228">
            <v>22382.902300000002</v>
          </cell>
          <cell r="H2228" t="str">
            <v>04081</v>
          </cell>
          <cell r="I2228">
            <v>38012</v>
          </cell>
          <cell r="J2228">
            <v>22401.399999999991</v>
          </cell>
        </row>
        <row r="2229">
          <cell r="D2229" t="str">
            <v>04081#27.01.2004</v>
          </cell>
          <cell r="E2229">
            <v>-2.6</v>
          </cell>
          <cell r="F2229">
            <v>1</v>
          </cell>
          <cell r="G2229">
            <v>22405.502</v>
          </cell>
          <cell r="H2229" t="str">
            <v>04081</v>
          </cell>
          <cell r="I2229">
            <v>38013</v>
          </cell>
          <cell r="J2229">
            <v>22423.999999999989</v>
          </cell>
        </row>
        <row r="2230">
          <cell r="D2230" t="str">
            <v>04081#28.01.2004</v>
          </cell>
          <cell r="E2230">
            <v>-2.2999999999999998</v>
          </cell>
          <cell r="F2230">
            <v>1</v>
          </cell>
          <cell r="G2230">
            <v>22427.8027</v>
          </cell>
          <cell r="H2230" t="str">
            <v>04081</v>
          </cell>
          <cell r="I2230">
            <v>38014</v>
          </cell>
          <cell r="J2230">
            <v>22446.299999999988</v>
          </cell>
        </row>
        <row r="2231">
          <cell r="D2231" t="str">
            <v>04081#29.01.2004</v>
          </cell>
          <cell r="E2231">
            <v>-1.4</v>
          </cell>
          <cell r="F2231">
            <v>1</v>
          </cell>
          <cell r="G2231">
            <v>22449.203099999999</v>
          </cell>
          <cell r="H2231" t="str">
            <v>04081</v>
          </cell>
          <cell r="I2231">
            <v>38015</v>
          </cell>
          <cell r="J2231">
            <v>22467.69999999999</v>
          </cell>
        </row>
        <row r="2232">
          <cell r="D2232" t="str">
            <v>04081#30.01.2004</v>
          </cell>
          <cell r="E2232">
            <v>-0.9</v>
          </cell>
          <cell r="F2232">
            <v>1</v>
          </cell>
          <cell r="G2232">
            <v>22470.103500000001</v>
          </cell>
          <cell r="H2232" t="str">
            <v>04081</v>
          </cell>
          <cell r="I2232">
            <v>38016</v>
          </cell>
          <cell r="J2232">
            <v>22488.599999999991</v>
          </cell>
        </row>
        <row r="2233">
          <cell r="D2233" t="str">
            <v>04081#31.01.2004</v>
          </cell>
          <cell r="E2233">
            <v>2.2000000000000002</v>
          </cell>
          <cell r="F2233">
            <v>1</v>
          </cell>
          <cell r="G2233">
            <v>22487.904299999998</v>
          </cell>
          <cell r="H2233" t="str">
            <v>04081</v>
          </cell>
          <cell r="I2233">
            <v>38017</v>
          </cell>
          <cell r="J2233">
            <v>22506.399999999991</v>
          </cell>
        </row>
        <row r="2234">
          <cell r="D2234" t="str">
            <v>04081#01.02.2004</v>
          </cell>
          <cell r="E2234">
            <v>8.5</v>
          </cell>
          <cell r="F2234">
            <v>1</v>
          </cell>
          <cell r="G2234">
            <v>22499.404299999998</v>
          </cell>
          <cell r="H2234" t="str">
            <v>04081</v>
          </cell>
          <cell r="I2234">
            <v>38018</v>
          </cell>
          <cell r="J2234">
            <v>22517.899999999991</v>
          </cell>
        </row>
        <row r="2235">
          <cell r="D2235" t="str">
            <v>04081#02.02.2004</v>
          </cell>
          <cell r="E2235">
            <v>8.1999999999999993</v>
          </cell>
          <cell r="F2235">
            <v>1</v>
          </cell>
          <cell r="G2235">
            <v>22511.205099999999</v>
          </cell>
          <cell r="H2235" t="str">
            <v>04081</v>
          </cell>
          <cell r="I2235">
            <v>38019</v>
          </cell>
          <cell r="J2235">
            <v>22529.69999999999</v>
          </cell>
        </row>
        <row r="2236">
          <cell r="D2236" t="str">
            <v>04081#03.02.2004</v>
          </cell>
          <cell r="E2236">
            <v>10.5</v>
          </cell>
          <cell r="F2236">
            <v>1</v>
          </cell>
          <cell r="G2236">
            <v>22520.705099999999</v>
          </cell>
          <cell r="H2236" t="str">
            <v>04081</v>
          </cell>
          <cell r="I2236">
            <v>38020</v>
          </cell>
          <cell r="J2236">
            <v>22539.19999999999</v>
          </cell>
        </row>
        <row r="2237">
          <cell r="D2237" t="str">
            <v>04081#04.02.2004</v>
          </cell>
          <cell r="E2237">
            <v>9.6</v>
          </cell>
          <cell r="F2237">
            <v>1</v>
          </cell>
          <cell r="G2237">
            <v>22531.105500000001</v>
          </cell>
          <cell r="H2237" t="str">
            <v>04081</v>
          </cell>
          <cell r="I2237">
            <v>38021</v>
          </cell>
          <cell r="J2237">
            <v>22549.599999999991</v>
          </cell>
        </row>
        <row r="2238">
          <cell r="D2238" t="str">
            <v>04081#05.02.2004</v>
          </cell>
          <cell r="E2238">
            <v>10.8</v>
          </cell>
          <cell r="F2238">
            <v>1</v>
          </cell>
          <cell r="G2238">
            <v>22540.304700000001</v>
          </cell>
          <cell r="H2238" t="str">
            <v>04081</v>
          </cell>
          <cell r="I2238">
            <v>38022</v>
          </cell>
          <cell r="J2238">
            <v>22558.799999999992</v>
          </cell>
        </row>
        <row r="2239">
          <cell r="D2239" t="str">
            <v>04081#06.02.2004</v>
          </cell>
          <cell r="E2239">
            <v>11.8</v>
          </cell>
          <cell r="F2239">
            <v>1</v>
          </cell>
          <cell r="G2239">
            <v>22548.5039</v>
          </cell>
          <cell r="H2239" t="str">
            <v>04081</v>
          </cell>
          <cell r="I2239">
            <v>38023</v>
          </cell>
          <cell r="J2239">
            <v>22566.999999999993</v>
          </cell>
        </row>
        <row r="2240">
          <cell r="D2240" t="str">
            <v>04081#07.02.2004</v>
          </cell>
          <cell r="E2240">
            <v>8.4</v>
          </cell>
          <cell r="F2240">
            <v>1</v>
          </cell>
          <cell r="G2240">
            <v>22560.103500000001</v>
          </cell>
          <cell r="H2240" t="str">
            <v>04081</v>
          </cell>
          <cell r="I2240">
            <v>38024</v>
          </cell>
          <cell r="J2240">
            <v>22578.599999999991</v>
          </cell>
        </row>
        <row r="2241">
          <cell r="D2241" t="str">
            <v>04081#08.02.2004</v>
          </cell>
          <cell r="E2241">
            <v>2.8</v>
          </cell>
          <cell r="F2241">
            <v>1</v>
          </cell>
          <cell r="G2241">
            <v>22577.3027</v>
          </cell>
          <cell r="H2241" t="str">
            <v>04081</v>
          </cell>
          <cell r="I2241">
            <v>38025</v>
          </cell>
          <cell r="J2241">
            <v>22595.799999999992</v>
          </cell>
        </row>
        <row r="2242">
          <cell r="D2242" t="str">
            <v>04081#09.02.2004</v>
          </cell>
          <cell r="E2242">
            <v>0.6</v>
          </cell>
          <cell r="F2242">
            <v>1</v>
          </cell>
          <cell r="G2242">
            <v>22596.703099999999</v>
          </cell>
          <cell r="H2242" t="str">
            <v>04081</v>
          </cell>
          <cell r="I2242">
            <v>38026</v>
          </cell>
          <cell r="J2242">
            <v>22615.199999999993</v>
          </cell>
        </row>
        <row r="2243">
          <cell r="D2243" t="str">
            <v>04081#10.02.2004</v>
          </cell>
          <cell r="E2243">
            <v>1.2</v>
          </cell>
          <cell r="F2243">
            <v>1</v>
          </cell>
          <cell r="G2243">
            <v>22615.5039</v>
          </cell>
          <cell r="H2243" t="str">
            <v>04081</v>
          </cell>
          <cell r="I2243">
            <v>38027</v>
          </cell>
          <cell r="J2243">
            <v>22633.999999999993</v>
          </cell>
        </row>
        <row r="2244">
          <cell r="D2244" t="str">
            <v>04081#11.02.2004</v>
          </cell>
          <cell r="E2244">
            <v>0.7</v>
          </cell>
          <cell r="F2244">
            <v>1</v>
          </cell>
          <cell r="G2244">
            <v>22634.804700000001</v>
          </cell>
          <cell r="H2244" t="str">
            <v>04081</v>
          </cell>
          <cell r="I2244">
            <v>38028</v>
          </cell>
          <cell r="J2244">
            <v>22653.299999999992</v>
          </cell>
        </row>
        <row r="2245">
          <cell r="D2245" t="str">
            <v>04081#12.02.2004</v>
          </cell>
          <cell r="E2245">
            <v>-0.9</v>
          </cell>
          <cell r="F2245">
            <v>1</v>
          </cell>
          <cell r="G2245">
            <v>22655.705099999999</v>
          </cell>
          <cell r="H2245" t="str">
            <v>04081</v>
          </cell>
          <cell r="I2245">
            <v>38029</v>
          </cell>
          <cell r="J2245">
            <v>22674.199999999993</v>
          </cell>
        </row>
        <row r="2246">
          <cell r="D2246" t="str">
            <v>04081#13.02.2004</v>
          </cell>
          <cell r="E2246">
            <v>2.1</v>
          </cell>
          <cell r="F2246">
            <v>1</v>
          </cell>
          <cell r="G2246">
            <v>22673.605500000001</v>
          </cell>
          <cell r="H2246" t="str">
            <v>04081</v>
          </cell>
          <cell r="I2246">
            <v>38030</v>
          </cell>
          <cell r="J2246">
            <v>22692.099999999995</v>
          </cell>
        </row>
        <row r="2247">
          <cell r="D2247" t="str">
            <v>04081#14.02.2004</v>
          </cell>
          <cell r="E2247">
            <v>4.2</v>
          </cell>
          <cell r="F2247">
            <v>1</v>
          </cell>
          <cell r="G2247">
            <v>22689.406200000001</v>
          </cell>
          <cell r="H2247" t="str">
            <v>04081</v>
          </cell>
          <cell r="I2247">
            <v>38031</v>
          </cell>
          <cell r="J2247">
            <v>22707.899999999994</v>
          </cell>
        </row>
        <row r="2248">
          <cell r="D2248" t="str">
            <v>04081#15.02.2004</v>
          </cell>
          <cell r="E2248">
            <v>4</v>
          </cell>
          <cell r="F2248">
            <v>1</v>
          </cell>
          <cell r="G2248">
            <v>22705.406200000001</v>
          </cell>
          <cell r="H2248" t="str">
            <v>04081</v>
          </cell>
          <cell r="I2248">
            <v>38032</v>
          </cell>
          <cell r="J2248">
            <v>22723.899999999994</v>
          </cell>
        </row>
        <row r="2249">
          <cell r="D2249" t="str">
            <v>04081#16.02.2004</v>
          </cell>
          <cell r="E2249">
            <v>2</v>
          </cell>
          <cell r="F2249">
            <v>1</v>
          </cell>
          <cell r="G2249">
            <v>22723.406200000001</v>
          </cell>
          <cell r="H2249" t="str">
            <v>04081</v>
          </cell>
          <cell r="I2249">
            <v>38033</v>
          </cell>
          <cell r="J2249">
            <v>22741.899999999994</v>
          </cell>
        </row>
        <row r="2250">
          <cell r="D2250" t="str">
            <v>04081#17.02.2004</v>
          </cell>
          <cell r="E2250">
            <v>0.3</v>
          </cell>
          <cell r="F2250">
            <v>1</v>
          </cell>
          <cell r="G2250">
            <v>22743.105500000001</v>
          </cell>
          <cell r="H2250" t="str">
            <v>04081</v>
          </cell>
          <cell r="I2250">
            <v>38034</v>
          </cell>
          <cell r="J2250">
            <v>22761.599999999995</v>
          </cell>
        </row>
        <row r="2251">
          <cell r="D2251" t="str">
            <v>04081#18.02.2004</v>
          </cell>
          <cell r="E2251">
            <v>1</v>
          </cell>
          <cell r="F2251">
            <v>1</v>
          </cell>
          <cell r="G2251">
            <v>22762.105500000001</v>
          </cell>
          <cell r="H2251" t="str">
            <v>04081</v>
          </cell>
          <cell r="I2251">
            <v>38035</v>
          </cell>
          <cell r="J2251">
            <v>22780.599999999995</v>
          </cell>
        </row>
        <row r="2252">
          <cell r="D2252" t="str">
            <v>04081#19.02.2004</v>
          </cell>
          <cell r="E2252">
            <v>-1.9</v>
          </cell>
          <cell r="F2252">
            <v>1</v>
          </cell>
          <cell r="G2252">
            <v>22784.0059</v>
          </cell>
          <cell r="H2252" t="str">
            <v>04081</v>
          </cell>
          <cell r="I2252">
            <v>38036</v>
          </cell>
          <cell r="J2252">
            <v>22802.499999999996</v>
          </cell>
        </row>
        <row r="2253">
          <cell r="D2253" t="str">
            <v>04081#20.02.2004</v>
          </cell>
          <cell r="E2253">
            <v>0.5</v>
          </cell>
          <cell r="F2253">
            <v>1</v>
          </cell>
          <cell r="G2253">
            <v>22803.5059</v>
          </cell>
          <cell r="H2253" t="str">
            <v>04081</v>
          </cell>
          <cell r="I2253">
            <v>38037</v>
          </cell>
          <cell r="J2253">
            <v>22821.999999999996</v>
          </cell>
        </row>
        <row r="2254">
          <cell r="D2254" t="str">
            <v>04081#21.02.2004</v>
          </cell>
          <cell r="E2254">
            <v>1.1000000000000001</v>
          </cell>
          <cell r="F2254">
            <v>1</v>
          </cell>
          <cell r="G2254">
            <v>22822.406200000001</v>
          </cell>
          <cell r="H2254" t="str">
            <v>04081</v>
          </cell>
          <cell r="I2254">
            <v>38038</v>
          </cell>
          <cell r="J2254">
            <v>22840.899999999998</v>
          </cell>
        </row>
        <row r="2255">
          <cell r="D2255" t="str">
            <v>04081#22.02.2004</v>
          </cell>
          <cell r="E2255">
            <v>1.8</v>
          </cell>
          <cell r="F2255">
            <v>1</v>
          </cell>
          <cell r="G2255">
            <v>22840.605500000001</v>
          </cell>
          <cell r="H2255" t="str">
            <v>04081</v>
          </cell>
          <cell r="I2255">
            <v>38039</v>
          </cell>
          <cell r="J2255">
            <v>22859.1</v>
          </cell>
        </row>
        <row r="2256">
          <cell r="D2256" t="str">
            <v>04081#23.02.2004</v>
          </cell>
          <cell r="E2256">
            <v>-0.4</v>
          </cell>
          <cell r="F2256">
            <v>1</v>
          </cell>
          <cell r="G2256">
            <v>22861.0059</v>
          </cell>
          <cell r="H2256" t="str">
            <v>04081</v>
          </cell>
          <cell r="I2256">
            <v>38040</v>
          </cell>
          <cell r="J2256">
            <v>22879.5</v>
          </cell>
        </row>
        <row r="2257">
          <cell r="D2257" t="str">
            <v>04081#24.02.2004</v>
          </cell>
          <cell r="E2257">
            <v>-1.5</v>
          </cell>
          <cell r="F2257">
            <v>1</v>
          </cell>
          <cell r="G2257">
            <v>22882.5059</v>
          </cell>
          <cell r="H2257" t="str">
            <v>04081</v>
          </cell>
          <cell r="I2257">
            <v>38041</v>
          </cell>
          <cell r="J2257">
            <v>22901</v>
          </cell>
        </row>
        <row r="2258">
          <cell r="D2258" t="str">
            <v>04081#25.02.2004</v>
          </cell>
          <cell r="E2258">
            <v>-1.4</v>
          </cell>
          <cell r="F2258">
            <v>1</v>
          </cell>
          <cell r="G2258">
            <v>22903.906200000001</v>
          </cell>
          <cell r="H2258" t="str">
            <v>04081</v>
          </cell>
          <cell r="I2258">
            <v>38042</v>
          </cell>
          <cell r="J2258">
            <v>22922.400000000001</v>
          </cell>
        </row>
        <row r="2259">
          <cell r="D2259" t="str">
            <v>04081#26.02.2004</v>
          </cell>
          <cell r="E2259">
            <v>-0.9</v>
          </cell>
          <cell r="F2259">
            <v>1</v>
          </cell>
          <cell r="G2259">
            <v>22924.8066</v>
          </cell>
          <cell r="H2259" t="str">
            <v>04081</v>
          </cell>
          <cell r="I2259">
            <v>38043</v>
          </cell>
          <cell r="J2259">
            <v>22943.300000000003</v>
          </cell>
        </row>
        <row r="2260">
          <cell r="D2260" t="str">
            <v>04081#27.02.2004</v>
          </cell>
          <cell r="E2260">
            <v>-2.9</v>
          </cell>
          <cell r="F2260">
            <v>1</v>
          </cell>
          <cell r="G2260">
            <v>22947.706999999999</v>
          </cell>
          <cell r="H2260" t="str">
            <v>04081</v>
          </cell>
          <cell r="I2260">
            <v>38044</v>
          </cell>
          <cell r="J2260">
            <v>22966.200000000004</v>
          </cell>
        </row>
        <row r="2261">
          <cell r="D2261" t="str">
            <v>04081#28.02.2004</v>
          </cell>
          <cell r="E2261">
            <v>-1.6</v>
          </cell>
          <cell r="F2261">
            <v>1</v>
          </cell>
          <cell r="G2261">
            <v>22969.3066</v>
          </cell>
          <cell r="H2261" t="str">
            <v>04081</v>
          </cell>
          <cell r="I2261">
            <v>38045</v>
          </cell>
          <cell r="J2261">
            <v>22987.800000000003</v>
          </cell>
        </row>
        <row r="2262">
          <cell r="D2262" t="str">
            <v>04081#29.02.2004</v>
          </cell>
          <cell r="E2262">
            <v>-1.8</v>
          </cell>
          <cell r="F2262">
            <v>1</v>
          </cell>
          <cell r="G2262">
            <v>22991.107400000001</v>
          </cell>
          <cell r="H2262" t="str">
            <v>04081</v>
          </cell>
          <cell r="I2262">
            <v>38046</v>
          </cell>
          <cell r="J2262">
            <v>23009.600000000002</v>
          </cell>
        </row>
        <row r="2263">
          <cell r="D2263" t="str">
            <v>04081#01.03.2004</v>
          </cell>
          <cell r="E2263">
            <v>-2</v>
          </cell>
          <cell r="F2263">
            <v>1</v>
          </cell>
          <cell r="G2263">
            <v>23013.107400000001</v>
          </cell>
          <cell r="H2263" t="str">
            <v>04081</v>
          </cell>
          <cell r="I2263">
            <v>38047</v>
          </cell>
          <cell r="J2263">
            <v>23031.600000000002</v>
          </cell>
        </row>
        <row r="2264">
          <cell r="D2264" t="str">
            <v>04081#02.03.2004</v>
          </cell>
          <cell r="E2264">
            <v>-0.3</v>
          </cell>
          <cell r="F2264">
            <v>1</v>
          </cell>
          <cell r="G2264">
            <v>23033.408200000002</v>
          </cell>
          <cell r="H2264" t="str">
            <v>04081</v>
          </cell>
          <cell r="I2264">
            <v>38048</v>
          </cell>
          <cell r="J2264">
            <v>23051.9</v>
          </cell>
        </row>
        <row r="2265">
          <cell r="D2265" t="str">
            <v>04081#03.03.2004</v>
          </cell>
          <cell r="E2265">
            <v>1.3</v>
          </cell>
          <cell r="F2265">
            <v>1</v>
          </cell>
          <cell r="G2265">
            <v>23052.107400000001</v>
          </cell>
          <cell r="H2265" t="str">
            <v>04081</v>
          </cell>
          <cell r="I2265">
            <v>38049</v>
          </cell>
          <cell r="J2265">
            <v>23070.600000000002</v>
          </cell>
        </row>
        <row r="2266">
          <cell r="D2266" t="str">
            <v>04081#04.03.2004</v>
          </cell>
          <cell r="E2266">
            <v>0.9</v>
          </cell>
          <cell r="F2266">
            <v>1</v>
          </cell>
          <cell r="G2266">
            <v>23071.206999999999</v>
          </cell>
          <cell r="H2266" t="str">
            <v>04081</v>
          </cell>
          <cell r="I2266">
            <v>38050</v>
          </cell>
          <cell r="J2266">
            <v>23089.7</v>
          </cell>
        </row>
        <row r="2267">
          <cell r="D2267" t="str">
            <v>04081#05.03.2004</v>
          </cell>
          <cell r="E2267">
            <v>-1.8</v>
          </cell>
          <cell r="F2267">
            <v>1</v>
          </cell>
          <cell r="G2267">
            <v>23093.007799999999</v>
          </cell>
          <cell r="H2267" t="str">
            <v>04081</v>
          </cell>
          <cell r="I2267">
            <v>38051</v>
          </cell>
          <cell r="J2267">
            <v>23111.5</v>
          </cell>
        </row>
        <row r="2268">
          <cell r="D2268" t="str">
            <v>04081#06.03.2004</v>
          </cell>
          <cell r="E2268">
            <v>-2.2000000000000002</v>
          </cell>
          <cell r="F2268">
            <v>1</v>
          </cell>
          <cell r="G2268">
            <v>23115.206999999999</v>
          </cell>
          <cell r="H2268" t="str">
            <v>04081</v>
          </cell>
          <cell r="I2268">
            <v>38052</v>
          </cell>
          <cell r="J2268">
            <v>23133.7</v>
          </cell>
        </row>
        <row r="2269">
          <cell r="D2269" t="str">
            <v>04081#07.03.2004</v>
          </cell>
          <cell r="E2269">
            <v>1.3</v>
          </cell>
          <cell r="F2269">
            <v>1</v>
          </cell>
          <cell r="G2269">
            <v>23133.906200000001</v>
          </cell>
          <cell r="H2269" t="str">
            <v>04081</v>
          </cell>
          <cell r="I2269">
            <v>38053</v>
          </cell>
          <cell r="J2269">
            <v>23152.400000000001</v>
          </cell>
        </row>
        <row r="2270">
          <cell r="D2270" t="str">
            <v>04081#08.03.2004</v>
          </cell>
          <cell r="E2270">
            <v>0</v>
          </cell>
          <cell r="F2270">
            <v>1</v>
          </cell>
          <cell r="G2270">
            <v>23153.906200000001</v>
          </cell>
          <cell r="H2270" t="str">
            <v>04081</v>
          </cell>
          <cell r="I2270">
            <v>38054</v>
          </cell>
          <cell r="J2270">
            <v>23172.400000000001</v>
          </cell>
        </row>
        <row r="2271">
          <cell r="D2271" t="str">
            <v>04081#09.03.2004</v>
          </cell>
          <cell r="E2271">
            <v>-0.8</v>
          </cell>
          <cell r="F2271">
            <v>1</v>
          </cell>
          <cell r="G2271">
            <v>23174.706999999999</v>
          </cell>
          <cell r="H2271" t="str">
            <v>04081</v>
          </cell>
          <cell r="I2271">
            <v>38055</v>
          </cell>
          <cell r="J2271">
            <v>23193.200000000001</v>
          </cell>
        </row>
        <row r="2272">
          <cell r="D2272" t="str">
            <v>04081#10.03.2004</v>
          </cell>
          <cell r="E2272">
            <v>-1.3</v>
          </cell>
          <cell r="F2272">
            <v>1</v>
          </cell>
          <cell r="G2272">
            <v>23196.007799999999</v>
          </cell>
          <cell r="H2272" t="str">
            <v>04081</v>
          </cell>
          <cell r="I2272">
            <v>38056</v>
          </cell>
          <cell r="J2272">
            <v>23214.5</v>
          </cell>
        </row>
        <row r="2273">
          <cell r="D2273" t="str">
            <v>04081#11.03.2004</v>
          </cell>
          <cell r="E2273">
            <v>-0.4</v>
          </cell>
          <cell r="F2273">
            <v>1</v>
          </cell>
          <cell r="G2273">
            <v>23216.408200000002</v>
          </cell>
          <cell r="H2273" t="str">
            <v>04081</v>
          </cell>
          <cell r="I2273">
            <v>38057</v>
          </cell>
          <cell r="J2273">
            <v>23234.9</v>
          </cell>
        </row>
        <row r="2274">
          <cell r="D2274" t="str">
            <v>04081#12.03.2004</v>
          </cell>
          <cell r="E2274">
            <v>3.1</v>
          </cell>
          <cell r="F2274">
            <v>1</v>
          </cell>
          <cell r="G2274">
            <v>23233.3086</v>
          </cell>
          <cell r="H2274" t="str">
            <v>04081</v>
          </cell>
          <cell r="I2274">
            <v>38058</v>
          </cell>
          <cell r="J2274">
            <v>23251.800000000003</v>
          </cell>
        </row>
        <row r="2275">
          <cell r="D2275" t="str">
            <v>04081#13.03.2004</v>
          </cell>
          <cell r="E2275">
            <v>7.2</v>
          </cell>
          <cell r="F2275">
            <v>1</v>
          </cell>
          <cell r="G2275">
            <v>23246.109400000001</v>
          </cell>
          <cell r="H2275" t="str">
            <v>04081</v>
          </cell>
          <cell r="I2275">
            <v>38059</v>
          </cell>
          <cell r="J2275">
            <v>23264.600000000002</v>
          </cell>
        </row>
        <row r="2276">
          <cell r="D2276" t="str">
            <v>04081#14.03.2004</v>
          </cell>
          <cell r="E2276">
            <v>7.3</v>
          </cell>
          <cell r="F2276">
            <v>1</v>
          </cell>
          <cell r="G2276">
            <v>23258.8086</v>
          </cell>
          <cell r="H2276" t="str">
            <v>04081</v>
          </cell>
          <cell r="I2276">
            <v>38060</v>
          </cell>
          <cell r="J2276">
            <v>23277.300000000003</v>
          </cell>
        </row>
        <row r="2277">
          <cell r="D2277" t="str">
            <v>04081#15.03.2004</v>
          </cell>
          <cell r="E2277">
            <v>8.6</v>
          </cell>
          <cell r="F2277">
            <v>1</v>
          </cell>
          <cell r="G2277">
            <v>23270.208999999999</v>
          </cell>
          <cell r="H2277" t="str">
            <v>04081</v>
          </cell>
          <cell r="I2277">
            <v>38061</v>
          </cell>
          <cell r="J2277">
            <v>23288.700000000004</v>
          </cell>
        </row>
        <row r="2278">
          <cell r="D2278" t="str">
            <v>04081#16.03.2004</v>
          </cell>
          <cell r="E2278">
            <v>9.8000000000000007</v>
          </cell>
          <cell r="F2278">
            <v>1</v>
          </cell>
          <cell r="G2278">
            <v>23280.408200000002</v>
          </cell>
          <cell r="H2278" t="str">
            <v>04081</v>
          </cell>
          <cell r="I2278">
            <v>38062</v>
          </cell>
          <cell r="J2278">
            <v>23298.900000000005</v>
          </cell>
        </row>
        <row r="2279">
          <cell r="D2279" t="str">
            <v>04081#17.03.2004</v>
          </cell>
          <cell r="E2279">
            <v>11.1</v>
          </cell>
          <cell r="F2279">
            <v>1</v>
          </cell>
          <cell r="G2279">
            <v>23289.3086</v>
          </cell>
          <cell r="H2279" t="str">
            <v>04081</v>
          </cell>
          <cell r="I2279">
            <v>38063</v>
          </cell>
          <cell r="J2279">
            <v>23307.800000000007</v>
          </cell>
        </row>
        <row r="2280">
          <cell r="D2280" t="str">
            <v>04081#18.03.2004</v>
          </cell>
          <cell r="E2280">
            <v>12.7</v>
          </cell>
          <cell r="F2280">
            <v>1</v>
          </cell>
          <cell r="G2280">
            <v>23296.609400000001</v>
          </cell>
          <cell r="H2280" t="str">
            <v>04081</v>
          </cell>
          <cell r="I2280">
            <v>38064</v>
          </cell>
          <cell r="J2280">
            <v>23315.100000000006</v>
          </cell>
        </row>
        <row r="2281">
          <cell r="D2281" t="str">
            <v>04081#19.03.2004</v>
          </cell>
          <cell r="E2281">
            <v>12.5</v>
          </cell>
          <cell r="F2281">
            <v>1</v>
          </cell>
          <cell r="G2281">
            <v>23304.109400000001</v>
          </cell>
          <cell r="H2281" t="str">
            <v>04081</v>
          </cell>
          <cell r="I2281">
            <v>38065</v>
          </cell>
          <cell r="J2281">
            <v>23322.600000000006</v>
          </cell>
        </row>
        <row r="2282">
          <cell r="D2282" t="str">
            <v>04081#20.03.2004</v>
          </cell>
          <cell r="E2282">
            <v>11.9</v>
          </cell>
          <cell r="F2282">
            <v>1</v>
          </cell>
          <cell r="G2282">
            <v>23312.208999999999</v>
          </cell>
          <cell r="H2282" t="str">
            <v>04081</v>
          </cell>
          <cell r="I2282">
            <v>38066</v>
          </cell>
          <cell r="J2282">
            <v>23330.700000000004</v>
          </cell>
        </row>
        <row r="2283">
          <cell r="D2283" t="str">
            <v>04081#21.03.2004</v>
          </cell>
          <cell r="E2283">
            <v>9.6</v>
          </cell>
          <cell r="F2283">
            <v>1</v>
          </cell>
          <cell r="G2283">
            <v>23322.609400000001</v>
          </cell>
          <cell r="H2283" t="str">
            <v>04081</v>
          </cell>
          <cell r="I2283">
            <v>38067</v>
          </cell>
          <cell r="J2283">
            <v>23341.100000000006</v>
          </cell>
        </row>
        <row r="2284">
          <cell r="D2284" t="str">
            <v>04081#22.03.2004</v>
          </cell>
          <cell r="E2284">
            <v>6.1</v>
          </cell>
          <cell r="F2284">
            <v>1</v>
          </cell>
          <cell r="G2284">
            <v>23336.5098</v>
          </cell>
          <cell r="H2284" t="str">
            <v>04081</v>
          </cell>
          <cell r="I2284">
            <v>38068</v>
          </cell>
          <cell r="J2284">
            <v>23355.000000000007</v>
          </cell>
        </row>
        <row r="2285">
          <cell r="D2285" t="str">
            <v>04081#23.03.2004</v>
          </cell>
          <cell r="E2285">
            <v>3.2</v>
          </cell>
          <cell r="F2285">
            <v>1</v>
          </cell>
          <cell r="G2285">
            <v>23353.3105</v>
          </cell>
          <cell r="H2285" t="str">
            <v>04081</v>
          </cell>
          <cell r="I2285">
            <v>38069</v>
          </cell>
          <cell r="J2285">
            <v>23371.800000000007</v>
          </cell>
        </row>
        <row r="2286">
          <cell r="D2286" t="str">
            <v>04081#24.03.2004</v>
          </cell>
          <cell r="E2286">
            <v>3.7</v>
          </cell>
          <cell r="F2286">
            <v>1</v>
          </cell>
          <cell r="G2286">
            <v>23369.6113</v>
          </cell>
          <cell r="H2286" t="str">
            <v>04081</v>
          </cell>
          <cell r="I2286">
            <v>38070</v>
          </cell>
          <cell r="J2286">
            <v>23388.100000000006</v>
          </cell>
        </row>
        <row r="2287">
          <cell r="D2287" t="str">
            <v>04081#25.03.2004</v>
          </cell>
          <cell r="E2287">
            <v>2.2999999999999998</v>
          </cell>
          <cell r="F2287">
            <v>1</v>
          </cell>
          <cell r="G2287">
            <v>23387.3105</v>
          </cell>
          <cell r="H2287" t="str">
            <v>04081</v>
          </cell>
          <cell r="I2287">
            <v>38071</v>
          </cell>
          <cell r="J2287">
            <v>23405.800000000007</v>
          </cell>
        </row>
        <row r="2288">
          <cell r="D2288" t="str">
            <v>04081#26.03.2004</v>
          </cell>
          <cell r="E2288">
            <v>0.5</v>
          </cell>
          <cell r="F2288">
            <v>1</v>
          </cell>
          <cell r="G2288">
            <v>23406.8105</v>
          </cell>
          <cell r="H2288" t="str">
            <v>04081</v>
          </cell>
          <cell r="I2288">
            <v>38072</v>
          </cell>
          <cell r="J2288">
            <v>23425.300000000007</v>
          </cell>
        </row>
        <row r="2289">
          <cell r="D2289" t="str">
            <v>04081#27.03.2004</v>
          </cell>
          <cell r="E2289">
            <v>-0.3</v>
          </cell>
          <cell r="F2289">
            <v>1</v>
          </cell>
          <cell r="G2289">
            <v>23427.1113</v>
          </cell>
          <cell r="H2289" t="str">
            <v>04081</v>
          </cell>
          <cell r="I2289">
            <v>38073</v>
          </cell>
          <cell r="J2289">
            <v>23445.600000000006</v>
          </cell>
        </row>
        <row r="2290">
          <cell r="D2290" t="str">
            <v>04081#28.03.2004</v>
          </cell>
          <cell r="E2290">
            <v>2.4</v>
          </cell>
          <cell r="F2290">
            <v>1</v>
          </cell>
          <cell r="G2290">
            <v>23444.710899999998</v>
          </cell>
          <cell r="H2290" t="str">
            <v>04081</v>
          </cell>
          <cell r="I2290">
            <v>38074</v>
          </cell>
          <cell r="J2290">
            <v>23463.200000000004</v>
          </cell>
        </row>
        <row r="2291">
          <cell r="D2291" t="str">
            <v>04081#29.03.2004</v>
          </cell>
          <cell r="E2291">
            <v>4.7</v>
          </cell>
          <cell r="F2291">
            <v>1</v>
          </cell>
          <cell r="G2291">
            <v>23460.011699999999</v>
          </cell>
          <cell r="H2291" t="str">
            <v>04081</v>
          </cell>
          <cell r="I2291">
            <v>38075</v>
          </cell>
          <cell r="J2291">
            <v>23478.500000000004</v>
          </cell>
        </row>
        <row r="2292">
          <cell r="D2292" t="str">
            <v>04081#30.03.2004</v>
          </cell>
          <cell r="E2292">
            <v>7.9</v>
          </cell>
          <cell r="F2292">
            <v>1</v>
          </cell>
          <cell r="G2292">
            <v>23472.1113</v>
          </cell>
          <cell r="H2292" t="str">
            <v>04081</v>
          </cell>
          <cell r="I2292">
            <v>38076</v>
          </cell>
          <cell r="J2292">
            <v>23490.600000000002</v>
          </cell>
        </row>
        <row r="2293">
          <cell r="D2293" t="str">
            <v>04081#31.03.2004</v>
          </cell>
          <cell r="E2293">
            <v>7.6</v>
          </cell>
          <cell r="F2293">
            <v>1</v>
          </cell>
          <cell r="G2293">
            <v>23484.511699999999</v>
          </cell>
          <cell r="H2293" t="str">
            <v>04081</v>
          </cell>
          <cell r="I2293">
            <v>38077</v>
          </cell>
          <cell r="J2293">
            <v>23503.000000000004</v>
          </cell>
        </row>
        <row r="2294">
          <cell r="D2294" t="str">
            <v>04081#01.04.2004</v>
          </cell>
          <cell r="E2294">
            <v>10.4</v>
          </cell>
          <cell r="F2294">
            <v>1</v>
          </cell>
          <cell r="G2294">
            <v>23494.1113</v>
          </cell>
          <cell r="H2294" t="str">
            <v>04081</v>
          </cell>
          <cell r="I2294">
            <v>38078</v>
          </cell>
          <cell r="J2294">
            <v>23512.600000000002</v>
          </cell>
        </row>
        <row r="2295">
          <cell r="D2295" t="str">
            <v>04081#02.04.2004</v>
          </cell>
          <cell r="E2295">
            <v>12.1</v>
          </cell>
          <cell r="F2295">
            <v>1</v>
          </cell>
          <cell r="G2295">
            <v>23502.011699999999</v>
          </cell>
          <cell r="H2295" t="str">
            <v>04081</v>
          </cell>
          <cell r="I2295">
            <v>38079</v>
          </cell>
          <cell r="J2295">
            <v>23520.500000000004</v>
          </cell>
        </row>
        <row r="2296">
          <cell r="D2296" t="str">
            <v>04081#03.04.2004</v>
          </cell>
          <cell r="E2296">
            <v>10.4</v>
          </cell>
          <cell r="F2296">
            <v>1</v>
          </cell>
          <cell r="G2296">
            <v>23511.6113</v>
          </cell>
          <cell r="H2296" t="str">
            <v>04081</v>
          </cell>
          <cell r="I2296">
            <v>38080</v>
          </cell>
          <cell r="J2296">
            <v>23530.100000000002</v>
          </cell>
        </row>
        <row r="2297">
          <cell r="D2297" t="str">
            <v>04081#04.04.2004</v>
          </cell>
          <cell r="E2297">
            <v>8.5</v>
          </cell>
          <cell r="F2297">
            <v>1</v>
          </cell>
          <cell r="G2297">
            <v>23523.1113</v>
          </cell>
          <cell r="H2297" t="str">
            <v>04081</v>
          </cell>
          <cell r="I2297">
            <v>38081</v>
          </cell>
          <cell r="J2297">
            <v>23541.600000000002</v>
          </cell>
        </row>
        <row r="2298">
          <cell r="D2298" t="str">
            <v>04081#05.04.2004</v>
          </cell>
          <cell r="E2298">
            <v>7</v>
          </cell>
          <cell r="F2298">
            <v>1</v>
          </cell>
          <cell r="G2298">
            <v>23536.1113</v>
          </cell>
          <cell r="H2298" t="str">
            <v>04081</v>
          </cell>
          <cell r="I2298">
            <v>38082</v>
          </cell>
          <cell r="J2298">
            <v>23554.600000000002</v>
          </cell>
        </row>
        <row r="2299">
          <cell r="D2299" t="str">
            <v>04081#06.04.2004</v>
          </cell>
          <cell r="E2299">
            <v>4.8</v>
          </cell>
          <cell r="F2299">
            <v>1</v>
          </cell>
          <cell r="G2299">
            <v>23551.3105</v>
          </cell>
          <cell r="H2299" t="str">
            <v>04081</v>
          </cell>
          <cell r="I2299">
            <v>38083</v>
          </cell>
          <cell r="J2299">
            <v>23569.800000000003</v>
          </cell>
        </row>
        <row r="2300">
          <cell r="D2300" t="str">
            <v>04081#07.04.2004</v>
          </cell>
          <cell r="E2300">
            <v>4</v>
          </cell>
          <cell r="F2300">
            <v>1</v>
          </cell>
          <cell r="G2300">
            <v>23567.3105</v>
          </cell>
          <cell r="H2300" t="str">
            <v>04081</v>
          </cell>
          <cell r="I2300">
            <v>38084</v>
          </cell>
          <cell r="J2300">
            <v>23585.800000000003</v>
          </cell>
        </row>
        <row r="2301">
          <cell r="D2301" t="str">
            <v>04081#08.04.2004</v>
          </cell>
          <cell r="E2301">
            <v>4.0999999999999996</v>
          </cell>
          <cell r="F2301">
            <v>1</v>
          </cell>
          <cell r="G2301">
            <v>23583.210899999998</v>
          </cell>
          <cell r="H2301" t="str">
            <v>04081</v>
          </cell>
          <cell r="I2301">
            <v>38085</v>
          </cell>
          <cell r="J2301">
            <v>23601.700000000004</v>
          </cell>
        </row>
        <row r="2302">
          <cell r="D2302" t="str">
            <v>04081#09.04.2004</v>
          </cell>
          <cell r="E2302">
            <v>3</v>
          </cell>
          <cell r="F2302">
            <v>1</v>
          </cell>
          <cell r="G2302">
            <v>23600.210899999998</v>
          </cell>
          <cell r="H2302" t="str">
            <v>04081</v>
          </cell>
          <cell r="I2302">
            <v>38086</v>
          </cell>
          <cell r="J2302">
            <v>23618.700000000004</v>
          </cell>
        </row>
        <row r="2303">
          <cell r="D2303" t="str">
            <v>04081#10.04.2004</v>
          </cell>
          <cell r="E2303">
            <v>5.2</v>
          </cell>
          <cell r="F2303">
            <v>1</v>
          </cell>
          <cell r="G2303">
            <v>23615.011699999999</v>
          </cell>
          <cell r="H2303" t="str">
            <v>04081</v>
          </cell>
          <cell r="I2303">
            <v>38087</v>
          </cell>
          <cell r="J2303">
            <v>23633.500000000004</v>
          </cell>
        </row>
        <row r="2304">
          <cell r="D2304" t="str">
            <v>04081#11.04.2004</v>
          </cell>
          <cell r="E2304">
            <v>5.0999999999999996</v>
          </cell>
          <cell r="F2304">
            <v>1</v>
          </cell>
          <cell r="G2304">
            <v>23629.912100000001</v>
          </cell>
          <cell r="H2304" t="str">
            <v>04081</v>
          </cell>
          <cell r="I2304">
            <v>38088</v>
          </cell>
          <cell r="J2304">
            <v>23648.400000000005</v>
          </cell>
        </row>
        <row r="2305">
          <cell r="D2305" t="str">
            <v>04081#12.04.2004</v>
          </cell>
          <cell r="E2305">
            <v>5.7</v>
          </cell>
          <cell r="F2305">
            <v>1</v>
          </cell>
          <cell r="G2305">
            <v>23644.212899999999</v>
          </cell>
          <cell r="H2305" t="str">
            <v>04081</v>
          </cell>
          <cell r="I2305">
            <v>38089</v>
          </cell>
          <cell r="J2305">
            <v>23662.700000000004</v>
          </cell>
        </row>
        <row r="2306">
          <cell r="D2306" t="str">
            <v>04081#13.04.2004</v>
          </cell>
          <cell r="E2306">
            <v>6.8</v>
          </cell>
          <cell r="F2306">
            <v>1</v>
          </cell>
          <cell r="G2306">
            <v>23657.412100000001</v>
          </cell>
          <cell r="H2306" t="str">
            <v>04081</v>
          </cell>
          <cell r="I2306">
            <v>38090</v>
          </cell>
          <cell r="J2306">
            <v>23675.900000000005</v>
          </cell>
        </row>
        <row r="2307">
          <cell r="D2307" t="str">
            <v>04081#14.04.2004</v>
          </cell>
          <cell r="E2307">
            <v>9.1999999999999993</v>
          </cell>
          <cell r="F2307">
            <v>1</v>
          </cell>
          <cell r="G2307">
            <v>23668.212899999999</v>
          </cell>
          <cell r="H2307" t="str">
            <v>04081</v>
          </cell>
          <cell r="I2307">
            <v>38091</v>
          </cell>
          <cell r="J2307">
            <v>23686.700000000004</v>
          </cell>
        </row>
        <row r="2308">
          <cell r="D2308" t="str">
            <v>04081#15.04.2004</v>
          </cell>
          <cell r="E2308">
            <v>10.199999999999999</v>
          </cell>
          <cell r="F2308">
            <v>1</v>
          </cell>
          <cell r="G2308">
            <v>23678.0137</v>
          </cell>
          <cell r="H2308" t="str">
            <v>04081</v>
          </cell>
          <cell r="I2308">
            <v>38092</v>
          </cell>
          <cell r="J2308">
            <v>23696.500000000004</v>
          </cell>
        </row>
        <row r="2309">
          <cell r="D2309" t="str">
            <v>04081#16.04.2004</v>
          </cell>
          <cell r="E2309">
            <v>11.4</v>
          </cell>
          <cell r="F2309">
            <v>1</v>
          </cell>
          <cell r="G2309">
            <v>23686.613300000001</v>
          </cell>
          <cell r="H2309" t="str">
            <v>04081</v>
          </cell>
          <cell r="I2309">
            <v>38093</v>
          </cell>
          <cell r="J2309">
            <v>23705.100000000002</v>
          </cell>
        </row>
        <row r="2310">
          <cell r="D2310" t="str">
            <v>04081#17.04.2004</v>
          </cell>
          <cell r="E2310">
            <v>12.8</v>
          </cell>
          <cell r="F2310">
            <v>1</v>
          </cell>
          <cell r="G2310">
            <v>23693.8125</v>
          </cell>
          <cell r="H2310" t="str">
            <v>04081</v>
          </cell>
          <cell r="I2310">
            <v>38094</v>
          </cell>
          <cell r="J2310">
            <v>23712.300000000003</v>
          </cell>
        </row>
        <row r="2311">
          <cell r="D2311" t="str">
            <v>04081#18.04.2004</v>
          </cell>
          <cell r="E2311">
            <v>12.8</v>
          </cell>
          <cell r="F2311">
            <v>1</v>
          </cell>
          <cell r="G2311">
            <v>23701.011699999999</v>
          </cell>
          <cell r="H2311" t="str">
            <v>04081</v>
          </cell>
          <cell r="I2311">
            <v>38095</v>
          </cell>
          <cell r="J2311">
            <v>23719.500000000004</v>
          </cell>
        </row>
        <row r="2312">
          <cell r="D2312" t="str">
            <v>04081#19.04.2004</v>
          </cell>
          <cell r="E2312">
            <v>8</v>
          </cell>
          <cell r="F2312">
            <v>1</v>
          </cell>
          <cell r="G2312">
            <v>23713.011699999999</v>
          </cell>
          <cell r="H2312" t="str">
            <v>04081</v>
          </cell>
          <cell r="I2312">
            <v>38096</v>
          </cell>
          <cell r="J2312">
            <v>23731.500000000004</v>
          </cell>
        </row>
        <row r="2313">
          <cell r="D2313" t="str">
            <v>04081#20.04.2004</v>
          </cell>
          <cell r="E2313">
            <v>9.6999999999999993</v>
          </cell>
          <cell r="F2313">
            <v>1</v>
          </cell>
          <cell r="G2313">
            <v>23723.3125</v>
          </cell>
          <cell r="H2313" t="str">
            <v>04081</v>
          </cell>
          <cell r="I2313">
            <v>38097</v>
          </cell>
          <cell r="J2313">
            <v>23741.800000000003</v>
          </cell>
        </row>
        <row r="2314">
          <cell r="D2314" t="str">
            <v>04081#21.04.2004</v>
          </cell>
          <cell r="E2314">
            <v>13.4</v>
          </cell>
          <cell r="F2314">
            <v>1</v>
          </cell>
          <cell r="G2314">
            <v>23729.912100000001</v>
          </cell>
          <cell r="H2314" t="str">
            <v>04081</v>
          </cell>
          <cell r="I2314">
            <v>38098</v>
          </cell>
          <cell r="J2314">
            <v>23748.400000000001</v>
          </cell>
        </row>
        <row r="2315">
          <cell r="D2315" t="str">
            <v>04081#22.04.2004</v>
          </cell>
          <cell r="E2315">
            <v>15.6</v>
          </cell>
          <cell r="F2315">
            <v>1</v>
          </cell>
          <cell r="G2315">
            <v>23734.3125</v>
          </cell>
          <cell r="H2315" t="str">
            <v>04081</v>
          </cell>
          <cell r="I2315">
            <v>38099</v>
          </cell>
          <cell r="J2315">
            <v>23748.400000000001</v>
          </cell>
        </row>
        <row r="2316">
          <cell r="D2316" t="str">
            <v>04081#23.04.2004</v>
          </cell>
          <cell r="E2316">
            <v>13</v>
          </cell>
          <cell r="F2316">
            <v>1</v>
          </cell>
          <cell r="G2316">
            <v>23741.3125</v>
          </cell>
          <cell r="H2316" t="str">
            <v>04081</v>
          </cell>
          <cell r="I2316">
            <v>38100</v>
          </cell>
          <cell r="J2316">
            <v>23755.4</v>
          </cell>
        </row>
        <row r="2317">
          <cell r="D2317" t="str">
            <v>04081#24.04.2004</v>
          </cell>
          <cell r="E2317">
            <v>9.5</v>
          </cell>
          <cell r="F2317">
            <v>1</v>
          </cell>
          <cell r="G2317">
            <v>23751.8125</v>
          </cell>
          <cell r="H2317" t="str">
            <v>04081</v>
          </cell>
          <cell r="I2317">
            <v>38101</v>
          </cell>
          <cell r="J2317">
            <v>23765.9</v>
          </cell>
        </row>
        <row r="2318">
          <cell r="D2318" t="str">
            <v>04081#25.04.2004</v>
          </cell>
          <cell r="E2318">
            <v>8.6999999999999993</v>
          </cell>
          <cell r="F2318">
            <v>1</v>
          </cell>
          <cell r="G2318">
            <v>23763.113300000001</v>
          </cell>
          <cell r="H2318" t="str">
            <v>04081</v>
          </cell>
          <cell r="I2318">
            <v>38102</v>
          </cell>
          <cell r="J2318">
            <v>23777.200000000001</v>
          </cell>
        </row>
        <row r="2319">
          <cell r="D2319" t="str">
            <v>04081#26.04.2004</v>
          </cell>
          <cell r="E2319">
            <v>10.8</v>
          </cell>
          <cell r="F2319">
            <v>1</v>
          </cell>
          <cell r="G2319">
            <v>23772.3125</v>
          </cell>
          <cell r="H2319" t="str">
            <v>04081</v>
          </cell>
          <cell r="I2319">
            <v>38103</v>
          </cell>
          <cell r="J2319">
            <v>23786.400000000001</v>
          </cell>
        </row>
        <row r="2320">
          <cell r="D2320" t="str">
            <v>04081#27.04.2004</v>
          </cell>
          <cell r="E2320">
            <v>13.7</v>
          </cell>
          <cell r="F2320">
            <v>1</v>
          </cell>
          <cell r="G2320">
            <v>23778.613300000001</v>
          </cell>
          <cell r="H2320" t="str">
            <v>04081</v>
          </cell>
          <cell r="I2320">
            <v>38104</v>
          </cell>
          <cell r="J2320">
            <v>23792.7</v>
          </cell>
        </row>
        <row r="2321">
          <cell r="D2321" t="str">
            <v>04081#28.04.2004</v>
          </cell>
          <cell r="E2321">
            <v>15.3</v>
          </cell>
          <cell r="F2321">
            <v>0</v>
          </cell>
          <cell r="G2321">
            <v>23778.613300000001</v>
          </cell>
          <cell r="H2321" t="str">
            <v>04081</v>
          </cell>
          <cell r="I2321">
            <v>38105</v>
          </cell>
          <cell r="J2321">
            <v>23792.7</v>
          </cell>
        </row>
        <row r="2322">
          <cell r="D2322" t="str">
            <v>04081#29.04.2004</v>
          </cell>
          <cell r="E2322">
            <v>17.2</v>
          </cell>
          <cell r="F2322">
            <v>0</v>
          </cell>
          <cell r="G2322">
            <v>23778.613300000001</v>
          </cell>
          <cell r="H2322" t="str">
            <v>04081</v>
          </cell>
          <cell r="I2322">
            <v>38106</v>
          </cell>
          <cell r="J2322">
            <v>23792.7</v>
          </cell>
        </row>
        <row r="2323">
          <cell r="D2323" t="str">
            <v>04081#30.04.2004</v>
          </cell>
          <cell r="E2323">
            <v>18.399999999999999</v>
          </cell>
          <cell r="F2323">
            <v>0</v>
          </cell>
          <cell r="G2323">
            <v>23778.613300000001</v>
          </cell>
          <cell r="H2323" t="str">
            <v>04081</v>
          </cell>
          <cell r="I2323">
            <v>38107</v>
          </cell>
          <cell r="J2323">
            <v>23792.7</v>
          </cell>
        </row>
        <row r="2324">
          <cell r="D2324" t="str">
            <v>04081#01.05.2004</v>
          </cell>
          <cell r="E2324">
            <v>13.7</v>
          </cell>
          <cell r="F2324">
            <v>1</v>
          </cell>
          <cell r="G2324">
            <v>23784.914100000002</v>
          </cell>
          <cell r="H2324" t="str">
            <v>04081</v>
          </cell>
          <cell r="I2324">
            <v>38108</v>
          </cell>
          <cell r="J2324">
            <v>23799</v>
          </cell>
        </row>
        <row r="2325">
          <cell r="D2325" t="str">
            <v>04081#02.05.2004</v>
          </cell>
          <cell r="E2325">
            <v>13.2</v>
          </cell>
          <cell r="F2325">
            <v>1</v>
          </cell>
          <cell r="G2325">
            <v>23791.714800000002</v>
          </cell>
          <cell r="H2325" t="str">
            <v>04081</v>
          </cell>
          <cell r="I2325">
            <v>38109</v>
          </cell>
          <cell r="J2325">
            <v>23805.8</v>
          </cell>
        </row>
        <row r="2326">
          <cell r="D2326" t="str">
            <v>04081#03.05.2004</v>
          </cell>
          <cell r="E2326">
            <v>14</v>
          </cell>
          <cell r="F2326">
            <v>1</v>
          </cell>
          <cell r="G2326">
            <v>23797.714800000002</v>
          </cell>
          <cell r="H2326" t="str">
            <v>04081</v>
          </cell>
          <cell r="I2326">
            <v>38110</v>
          </cell>
          <cell r="J2326">
            <v>23811.8</v>
          </cell>
        </row>
        <row r="2327">
          <cell r="D2327" t="str">
            <v>04081#04.05.2004</v>
          </cell>
          <cell r="E2327">
            <v>15</v>
          </cell>
          <cell r="F2327">
            <v>0</v>
          </cell>
          <cell r="G2327">
            <v>23797.714800000002</v>
          </cell>
          <cell r="H2327" t="str">
            <v>04081</v>
          </cell>
          <cell r="I2327">
            <v>38111</v>
          </cell>
          <cell r="J2327">
            <v>23816.799999999999</v>
          </cell>
        </row>
        <row r="2328">
          <cell r="D2328" t="str">
            <v>04081#05.05.2004</v>
          </cell>
          <cell r="E2328">
            <v>9.6999999999999993</v>
          </cell>
          <cell r="F2328">
            <v>1</v>
          </cell>
          <cell r="G2328">
            <v>23808.015599999999</v>
          </cell>
          <cell r="H2328" t="str">
            <v>04081</v>
          </cell>
          <cell r="I2328">
            <v>38112</v>
          </cell>
          <cell r="J2328">
            <v>23827.1</v>
          </cell>
        </row>
        <row r="2329">
          <cell r="D2329" t="str">
            <v>04081#06.05.2004</v>
          </cell>
          <cell r="E2329">
            <v>7.9</v>
          </cell>
          <cell r="F2329">
            <v>1</v>
          </cell>
          <cell r="G2329">
            <v>23820.1152</v>
          </cell>
          <cell r="H2329" t="str">
            <v>04081</v>
          </cell>
          <cell r="I2329">
            <v>38113</v>
          </cell>
          <cell r="J2329">
            <v>23839.199999999997</v>
          </cell>
        </row>
        <row r="2330">
          <cell r="D2330" t="str">
            <v>04081#07.05.2004</v>
          </cell>
          <cell r="E2330">
            <v>7</v>
          </cell>
          <cell r="F2330">
            <v>1</v>
          </cell>
          <cell r="G2330">
            <v>23833.1152</v>
          </cell>
          <cell r="H2330" t="str">
            <v>04081</v>
          </cell>
          <cell r="I2330">
            <v>38114</v>
          </cell>
          <cell r="J2330">
            <v>23852.199999999997</v>
          </cell>
        </row>
        <row r="2331">
          <cell r="D2331" t="str">
            <v>04081#08.05.2004</v>
          </cell>
          <cell r="E2331">
            <v>9.5</v>
          </cell>
          <cell r="F2331">
            <v>1</v>
          </cell>
          <cell r="G2331">
            <v>23843.6152</v>
          </cell>
          <cell r="H2331" t="str">
            <v>04081</v>
          </cell>
          <cell r="I2331">
            <v>38115</v>
          </cell>
          <cell r="J2331">
            <v>23862.699999999997</v>
          </cell>
        </row>
        <row r="2332">
          <cell r="D2332" t="str">
            <v>04081#09.05.2004</v>
          </cell>
          <cell r="E2332">
            <v>8.3000000000000007</v>
          </cell>
          <cell r="F2332">
            <v>1</v>
          </cell>
          <cell r="G2332">
            <v>23855.3145</v>
          </cell>
          <cell r="H2332" t="str">
            <v>04081</v>
          </cell>
          <cell r="I2332">
            <v>38116</v>
          </cell>
          <cell r="J2332">
            <v>23874.399999999998</v>
          </cell>
        </row>
        <row r="2333">
          <cell r="D2333" t="str">
            <v>04081#10.05.2004</v>
          </cell>
          <cell r="E2333">
            <v>10.3</v>
          </cell>
          <cell r="F2333">
            <v>1</v>
          </cell>
          <cell r="G2333">
            <v>23865.0137</v>
          </cell>
          <cell r="H2333" t="str">
            <v>04081</v>
          </cell>
          <cell r="I2333">
            <v>38117</v>
          </cell>
          <cell r="J2333">
            <v>23884.1</v>
          </cell>
        </row>
        <row r="2334">
          <cell r="D2334" t="str">
            <v>04081#11.05.2004</v>
          </cell>
          <cell r="E2334">
            <v>13</v>
          </cell>
          <cell r="F2334">
            <v>1</v>
          </cell>
          <cell r="G2334">
            <v>23872.0137</v>
          </cell>
          <cell r="H2334" t="str">
            <v>04081</v>
          </cell>
          <cell r="I2334">
            <v>38118</v>
          </cell>
          <cell r="J2334">
            <v>23891.1</v>
          </cell>
        </row>
        <row r="2335">
          <cell r="D2335" t="str">
            <v>04081#12.05.2004</v>
          </cell>
          <cell r="E2335">
            <v>11.7</v>
          </cell>
          <cell r="F2335">
            <v>1</v>
          </cell>
          <cell r="G2335">
            <v>23880.3145</v>
          </cell>
          <cell r="H2335" t="str">
            <v>04081</v>
          </cell>
          <cell r="I2335">
            <v>38119</v>
          </cell>
          <cell r="J2335">
            <v>23899.399999999998</v>
          </cell>
        </row>
        <row r="2336">
          <cell r="D2336" t="str">
            <v>04081#13.05.2004</v>
          </cell>
          <cell r="E2336">
            <v>10.199999999999999</v>
          </cell>
          <cell r="F2336">
            <v>1</v>
          </cell>
          <cell r="G2336">
            <v>23890.1152</v>
          </cell>
          <cell r="H2336" t="str">
            <v>04081</v>
          </cell>
          <cell r="I2336">
            <v>38120</v>
          </cell>
          <cell r="J2336">
            <v>23909.199999999997</v>
          </cell>
        </row>
        <row r="2337">
          <cell r="D2337" t="str">
            <v>04081#14.05.2004</v>
          </cell>
          <cell r="E2337">
            <v>11.2</v>
          </cell>
          <cell r="F2337">
            <v>1</v>
          </cell>
          <cell r="G2337">
            <v>23898.916000000001</v>
          </cell>
          <cell r="H2337" t="str">
            <v>04081</v>
          </cell>
          <cell r="I2337">
            <v>38121</v>
          </cell>
          <cell r="J2337">
            <v>23917.999999999996</v>
          </cell>
        </row>
        <row r="2338">
          <cell r="D2338" t="str">
            <v>04081#15.05.2004</v>
          </cell>
          <cell r="E2338">
            <v>12.2</v>
          </cell>
          <cell r="F2338">
            <v>1</v>
          </cell>
          <cell r="G2338">
            <v>23906.716799999998</v>
          </cell>
          <cell r="H2338" t="str">
            <v>04081</v>
          </cell>
          <cell r="I2338">
            <v>38122</v>
          </cell>
          <cell r="J2338">
            <v>23925.799999999996</v>
          </cell>
        </row>
        <row r="2339">
          <cell r="D2339" t="str">
            <v>04081#16.05.2004</v>
          </cell>
          <cell r="E2339">
            <v>13.4</v>
          </cell>
          <cell r="F2339">
            <v>1</v>
          </cell>
          <cell r="G2339">
            <v>23913.3164</v>
          </cell>
          <cell r="H2339" t="str">
            <v>04081</v>
          </cell>
          <cell r="I2339">
            <v>38123</v>
          </cell>
          <cell r="J2339">
            <v>23932.399999999994</v>
          </cell>
        </row>
        <row r="2340">
          <cell r="D2340" t="str">
            <v>04081#17.05.2004</v>
          </cell>
          <cell r="E2340">
            <v>12.6</v>
          </cell>
          <cell r="F2340">
            <v>1</v>
          </cell>
          <cell r="G2340">
            <v>23920.716799999998</v>
          </cell>
          <cell r="H2340" t="str">
            <v>04081</v>
          </cell>
          <cell r="I2340">
            <v>38124</v>
          </cell>
          <cell r="J2340">
            <v>23939.799999999996</v>
          </cell>
        </row>
        <row r="2341">
          <cell r="D2341" t="str">
            <v>04081#18.05.2004</v>
          </cell>
          <cell r="E2341">
            <v>15.6</v>
          </cell>
          <cell r="F2341">
            <v>0</v>
          </cell>
          <cell r="G2341">
            <v>23920.716799999998</v>
          </cell>
          <cell r="H2341" t="str">
            <v>04081</v>
          </cell>
          <cell r="I2341">
            <v>38125</v>
          </cell>
          <cell r="J2341">
            <v>23939.799999999996</v>
          </cell>
        </row>
        <row r="2342">
          <cell r="D2342" t="str">
            <v>04081#19.05.2004</v>
          </cell>
          <cell r="E2342">
            <v>16.399999999999999</v>
          </cell>
          <cell r="F2342">
            <v>0</v>
          </cell>
          <cell r="G2342">
            <v>23920.716799999998</v>
          </cell>
          <cell r="H2342" t="str">
            <v>04081</v>
          </cell>
          <cell r="I2342">
            <v>38126</v>
          </cell>
          <cell r="J2342">
            <v>23939.799999999996</v>
          </cell>
        </row>
        <row r="2343">
          <cell r="D2343" t="str">
            <v>04081#20.05.2004</v>
          </cell>
          <cell r="E2343">
            <v>16.100000000000001</v>
          </cell>
          <cell r="F2343">
            <v>0</v>
          </cell>
          <cell r="G2343">
            <v>23920.716799999998</v>
          </cell>
          <cell r="H2343" t="str">
            <v>04081</v>
          </cell>
          <cell r="I2343">
            <v>38127</v>
          </cell>
          <cell r="J2343">
            <v>23939.799999999996</v>
          </cell>
        </row>
        <row r="2344">
          <cell r="D2344" t="str">
            <v>04081#21.05.2004</v>
          </cell>
          <cell r="E2344">
            <v>13.1</v>
          </cell>
          <cell r="F2344">
            <v>1</v>
          </cell>
          <cell r="G2344">
            <v>23927.617200000001</v>
          </cell>
          <cell r="H2344" t="str">
            <v>04081</v>
          </cell>
          <cell r="I2344">
            <v>38128</v>
          </cell>
          <cell r="J2344">
            <v>23946.699999999997</v>
          </cell>
        </row>
        <row r="2345">
          <cell r="D2345" t="str">
            <v>04081#22.05.2004</v>
          </cell>
          <cell r="E2345">
            <v>8.9</v>
          </cell>
          <cell r="F2345">
            <v>1</v>
          </cell>
          <cell r="G2345">
            <v>23938.716799999998</v>
          </cell>
          <cell r="H2345" t="str">
            <v>04081</v>
          </cell>
          <cell r="I2345">
            <v>38129</v>
          </cell>
          <cell r="J2345">
            <v>23957.799999999996</v>
          </cell>
        </row>
        <row r="2346">
          <cell r="D2346" t="str">
            <v>04081#23.05.2004</v>
          </cell>
          <cell r="E2346">
            <v>7.7</v>
          </cell>
          <cell r="F2346">
            <v>1</v>
          </cell>
          <cell r="G2346">
            <v>23951.017599999999</v>
          </cell>
          <cell r="H2346" t="str">
            <v>04081</v>
          </cell>
          <cell r="I2346">
            <v>38130</v>
          </cell>
          <cell r="J2346">
            <v>23970.099999999995</v>
          </cell>
        </row>
        <row r="2347">
          <cell r="D2347" t="str">
            <v>04081#24.05.2004</v>
          </cell>
          <cell r="E2347">
            <v>8.4</v>
          </cell>
          <cell r="F2347">
            <v>1</v>
          </cell>
          <cell r="G2347">
            <v>23962.617200000001</v>
          </cell>
          <cell r="H2347" t="str">
            <v>04081</v>
          </cell>
          <cell r="I2347">
            <v>38131</v>
          </cell>
          <cell r="J2347">
            <v>23981.699999999993</v>
          </cell>
        </row>
        <row r="2348">
          <cell r="D2348" t="str">
            <v>04081#25.05.2004</v>
          </cell>
          <cell r="E2348">
            <v>11</v>
          </cell>
          <cell r="F2348">
            <v>1</v>
          </cell>
          <cell r="G2348">
            <v>23971.617200000001</v>
          </cell>
          <cell r="H2348" t="str">
            <v>04081</v>
          </cell>
          <cell r="I2348">
            <v>38132</v>
          </cell>
          <cell r="J2348">
            <v>23990.699999999993</v>
          </cell>
        </row>
        <row r="2349">
          <cell r="D2349" t="str">
            <v>04081#26.05.2004</v>
          </cell>
          <cell r="E2349">
            <v>12</v>
          </cell>
          <cell r="F2349">
            <v>1</v>
          </cell>
          <cell r="G2349">
            <v>23979.617200000001</v>
          </cell>
          <cell r="H2349" t="str">
            <v>04081</v>
          </cell>
          <cell r="I2349">
            <v>38133</v>
          </cell>
          <cell r="J2349">
            <v>23998.699999999993</v>
          </cell>
        </row>
        <row r="2350">
          <cell r="D2350" t="str">
            <v>04081#27.05.2004</v>
          </cell>
          <cell r="E2350">
            <v>11.1</v>
          </cell>
          <cell r="F2350">
            <v>1</v>
          </cell>
          <cell r="G2350">
            <v>23988.517599999999</v>
          </cell>
          <cell r="H2350" t="str">
            <v>04081</v>
          </cell>
          <cell r="I2350">
            <v>38134</v>
          </cell>
          <cell r="J2350">
            <v>24007.599999999995</v>
          </cell>
        </row>
        <row r="2351">
          <cell r="D2351" t="str">
            <v>04081#28.05.2004</v>
          </cell>
          <cell r="E2351">
            <v>12.3</v>
          </cell>
          <cell r="F2351">
            <v>1</v>
          </cell>
          <cell r="G2351">
            <v>23996.216799999998</v>
          </cell>
          <cell r="H2351" t="str">
            <v>04081</v>
          </cell>
          <cell r="I2351">
            <v>38135</v>
          </cell>
          <cell r="J2351">
            <v>24015.299999999996</v>
          </cell>
        </row>
        <row r="2352">
          <cell r="D2352" t="str">
            <v>04081#29.05.2004</v>
          </cell>
          <cell r="E2352">
            <v>14.1</v>
          </cell>
          <cell r="F2352">
            <v>1</v>
          </cell>
          <cell r="G2352">
            <v>24002.117200000001</v>
          </cell>
          <cell r="H2352" t="str">
            <v>04081</v>
          </cell>
          <cell r="I2352">
            <v>38136</v>
          </cell>
          <cell r="J2352">
            <v>24021.199999999997</v>
          </cell>
        </row>
        <row r="2353">
          <cell r="D2353" t="str">
            <v>04081#30.05.2004</v>
          </cell>
          <cell r="E2353">
            <v>15.8</v>
          </cell>
          <cell r="F2353">
            <v>0</v>
          </cell>
          <cell r="G2353">
            <v>24002.117200000001</v>
          </cell>
          <cell r="H2353" t="str">
            <v>04081</v>
          </cell>
          <cell r="I2353">
            <v>38137</v>
          </cell>
          <cell r="J2353">
            <v>24021.199999999997</v>
          </cell>
        </row>
        <row r="2354">
          <cell r="D2354" t="str">
            <v>04081#31.05.2004</v>
          </cell>
          <cell r="E2354">
            <v>13.1</v>
          </cell>
          <cell r="F2354">
            <v>1</v>
          </cell>
          <cell r="G2354">
            <v>24009.017599999999</v>
          </cell>
          <cell r="H2354" t="str">
            <v>04081</v>
          </cell>
          <cell r="I2354">
            <v>38138</v>
          </cell>
          <cell r="J2354">
            <v>24028.1</v>
          </cell>
        </row>
        <row r="2355">
          <cell r="D2355" t="str">
            <v>04081#01.06.2004</v>
          </cell>
          <cell r="E2355">
            <v>13.8</v>
          </cell>
          <cell r="F2355">
            <v>1</v>
          </cell>
          <cell r="G2355">
            <v>24015.216799999998</v>
          </cell>
          <cell r="H2355" t="str">
            <v>04081</v>
          </cell>
          <cell r="I2355">
            <v>38139</v>
          </cell>
          <cell r="J2355">
            <v>24034.3</v>
          </cell>
        </row>
        <row r="2356">
          <cell r="D2356" t="str">
            <v>04081#02.06.2004</v>
          </cell>
          <cell r="E2356">
            <v>13.9</v>
          </cell>
          <cell r="F2356">
            <v>1</v>
          </cell>
          <cell r="G2356">
            <v>24021.3164</v>
          </cell>
          <cell r="H2356" t="str">
            <v>04081</v>
          </cell>
          <cell r="I2356">
            <v>38140</v>
          </cell>
          <cell r="J2356">
            <v>24040.399999999998</v>
          </cell>
        </row>
        <row r="2357">
          <cell r="D2357" t="str">
            <v>04081#03.06.2004</v>
          </cell>
          <cell r="E2357">
            <v>14.3</v>
          </cell>
          <cell r="F2357">
            <v>1</v>
          </cell>
          <cell r="G2357">
            <v>24027.015599999999</v>
          </cell>
          <cell r="H2357" t="str">
            <v>04081</v>
          </cell>
          <cell r="I2357">
            <v>38141</v>
          </cell>
          <cell r="J2357">
            <v>24046.1</v>
          </cell>
        </row>
        <row r="2358">
          <cell r="D2358" t="str">
            <v>04081#04.06.2004</v>
          </cell>
          <cell r="E2358">
            <v>13.9</v>
          </cell>
          <cell r="F2358">
            <v>1</v>
          </cell>
          <cell r="G2358">
            <v>24033.1152</v>
          </cell>
          <cell r="H2358" t="str">
            <v>04081</v>
          </cell>
          <cell r="I2358">
            <v>38142</v>
          </cell>
          <cell r="J2358">
            <v>24052.199999999997</v>
          </cell>
        </row>
        <row r="2359">
          <cell r="D2359" t="str">
            <v>04081#05.06.2004</v>
          </cell>
          <cell r="E2359">
            <v>11.9</v>
          </cell>
          <cell r="F2359">
            <v>1</v>
          </cell>
          <cell r="G2359">
            <v>24041.214800000002</v>
          </cell>
          <cell r="H2359" t="str">
            <v>04081</v>
          </cell>
          <cell r="I2359">
            <v>38143</v>
          </cell>
          <cell r="J2359">
            <v>24060.299999999996</v>
          </cell>
        </row>
        <row r="2360">
          <cell r="D2360" t="str">
            <v>04081#06.06.2004</v>
          </cell>
          <cell r="E2360">
            <v>14.1</v>
          </cell>
          <cell r="F2360">
            <v>1</v>
          </cell>
          <cell r="G2360">
            <v>24047.1152</v>
          </cell>
          <cell r="H2360" t="str">
            <v>04081</v>
          </cell>
          <cell r="I2360">
            <v>38144</v>
          </cell>
          <cell r="J2360">
            <v>24066.199999999997</v>
          </cell>
        </row>
        <row r="2361">
          <cell r="D2361" t="str">
            <v>04081#07.06.2004</v>
          </cell>
          <cell r="E2361">
            <v>17.3</v>
          </cell>
          <cell r="F2361">
            <v>0</v>
          </cell>
          <cell r="G2361">
            <v>24047.1152</v>
          </cell>
          <cell r="H2361" t="str">
            <v>04081</v>
          </cell>
          <cell r="I2361">
            <v>38145</v>
          </cell>
          <cell r="J2361">
            <v>24066.199999999997</v>
          </cell>
        </row>
        <row r="2362">
          <cell r="D2362" t="str">
            <v>04081#08.06.2004</v>
          </cell>
          <cell r="E2362">
            <v>20.399999999999999</v>
          </cell>
          <cell r="F2362">
            <v>0</v>
          </cell>
          <cell r="G2362">
            <v>24047.1152</v>
          </cell>
          <cell r="H2362" t="str">
            <v>04081</v>
          </cell>
          <cell r="I2362">
            <v>38146</v>
          </cell>
          <cell r="J2362">
            <v>24066.199999999997</v>
          </cell>
        </row>
        <row r="2363">
          <cell r="D2363" t="str">
            <v>04081#09.06.2004</v>
          </cell>
          <cell r="E2363">
            <v>23</v>
          </cell>
          <cell r="F2363">
            <v>0</v>
          </cell>
          <cell r="G2363">
            <v>24047.1152</v>
          </cell>
          <cell r="H2363" t="str">
            <v>04081</v>
          </cell>
          <cell r="I2363">
            <v>38147</v>
          </cell>
          <cell r="J2363">
            <v>24066.199999999997</v>
          </cell>
        </row>
        <row r="2364">
          <cell r="D2364" t="str">
            <v>04081#10.06.2004</v>
          </cell>
          <cell r="E2364">
            <v>21.9</v>
          </cell>
          <cell r="F2364">
            <v>0</v>
          </cell>
          <cell r="G2364">
            <v>24047.1152</v>
          </cell>
          <cell r="H2364" t="str">
            <v>04081</v>
          </cell>
          <cell r="I2364">
            <v>38148</v>
          </cell>
          <cell r="J2364">
            <v>24066.199999999997</v>
          </cell>
        </row>
        <row r="2365">
          <cell r="D2365" t="str">
            <v>04081#11.06.2004</v>
          </cell>
          <cell r="E2365">
            <v>19.100000000000001</v>
          </cell>
          <cell r="F2365">
            <v>0</v>
          </cell>
          <cell r="G2365">
            <v>24047.1152</v>
          </cell>
          <cell r="H2365" t="str">
            <v>04081</v>
          </cell>
          <cell r="I2365">
            <v>38149</v>
          </cell>
          <cell r="J2365">
            <v>24066.199999999997</v>
          </cell>
        </row>
        <row r="2366">
          <cell r="D2366" t="str">
            <v>04081#12.06.2004</v>
          </cell>
          <cell r="E2366">
            <v>15</v>
          </cell>
          <cell r="F2366">
            <v>0</v>
          </cell>
          <cell r="G2366">
            <v>24047.1152</v>
          </cell>
          <cell r="H2366" t="str">
            <v>04081</v>
          </cell>
          <cell r="I2366">
            <v>38150</v>
          </cell>
          <cell r="J2366">
            <v>24071.199999999997</v>
          </cell>
        </row>
        <row r="2367">
          <cell r="D2367" t="str">
            <v>04081#13.06.2004</v>
          </cell>
          <cell r="E2367">
            <v>12.9</v>
          </cell>
          <cell r="F2367">
            <v>1</v>
          </cell>
          <cell r="G2367">
            <v>24054.214800000002</v>
          </cell>
          <cell r="H2367" t="str">
            <v>04081</v>
          </cell>
          <cell r="I2367">
            <v>38151</v>
          </cell>
          <cell r="J2367">
            <v>24078.299999999996</v>
          </cell>
        </row>
        <row r="2368">
          <cell r="D2368" t="str">
            <v>04081#14.06.2004</v>
          </cell>
          <cell r="E2368">
            <v>16.2</v>
          </cell>
          <cell r="F2368">
            <v>0</v>
          </cell>
          <cell r="G2368">
            <v>24054.214800000002</v>
          </cell>
          <cell r="H2368" t="str">
            <v>04081</v>
          </cell>
          <cell r="I2368">
            <v>38152</v>
          </cell>
          <cell r="J2368">
            <v>24078.299999999996</v>
          </cell>
        </row>
        <row r="2369">
          <cell r="D2369" t="str">
            <v>04081#15.06.2004</v>
          </cell>
          <cell r="E2369">
            <v>18.3</v>
          </cell>
          <cell r="F2369">
            <v>0</v>
          </cell>
          <cell r="G2369">
            <v>24054.214800000002</v>
          </cell>
          <cell r="H2369" t="str">
            <v>04081</v>
          </cell>
          <cell r="I2369">
            <v>38153</v>
          </cell>
          <cell r="J2369">
            <v>24078.299999999996</v>
          </cell>
        </row>
        <row r="2370">
          <cell r="D2370" t="str">
            <v>04081#16.06.2004</v>
          </cell>
          <cell r="E2370">
            <v>13.9</v>
          </cell>
          <cell r="F2370">
            <v>1</v>
          </cell>
          <cell r="G2370">
            <v>24060.3145</v>
          </cell>
          <cell r="H2370" t="str">
            <v>04081</v>
          </cell>
          <cell r="I2370">
            <v>38154</v>
          </cell>
          <cell r="J2370">
            <v>24084.399999999994</v>
          </cell>
        </row>
        <row r="2371">
          <cell r="D2371" t="str">
            <v>04081#17.06.2004</v>
          </cell>
          <cell r="E2371">
            <v>16.399999999999999</v>
          </cell>
          <cell r="F2371">
            <v>0</v>
          </cell>
          <cell r="G2371">
            <v>24060.3145</v>
          </cell>
          <cell r="H2371" t="str">
            <v>04081</v>
          </cell>
          <cell r="I2371">
            <v>38155</v>
          </cell>
          <cell r="J2371">
            <v>24084.399999999994</v>
          </cell>
        </row>
        <row r="2372">
          <cell r="D2372" t="str">
            <v>04081#18.06.2004</v>
          </cell>
          <cell r="E2372">
            <v>15.5</v>
          </cell>
          <cell r="F2372">
            <v>0</v>
          </cell>
          <cell r="G2372">
            <v>24060.3145</v>
          </cell>
          <cell r="H2372" t="str">
            <v>04081</v>
          </cell>
          <cell r="I2372">
            <v>38156</v>
          </cell>
          <cell r="J2372">
            <v>24084.399999999994</v>
          </cell>
        </row>
        <row r="2373">
          <cell r="D2373" t="str">
            <v>04081#19.06.2004</v>
          </cell>
          <cell r="E2373">
            <v>12</v>
          </cell>
          <cell r="F2373">
            <v>1</v>
          </cell>
          <cell r="G2373">
            <v>24068.3145</v>
          </cell>
          <cell r="H2373" t="str">
            <v>04081</v>
          </cell>
          <cell r="I2373">
            <v>38157</v>
          </cell>
          <cell r="J2373">
            <v>24092.399999999994</v>
          </cell>
        </row>
        <row r="2374">
          <cell r="D2374" t="str">
            <v>04081#20.06.2004</v>
          </cell>
          <cell r="E2374">
            <v>11.9</v>
          </cell>
          <cell r="F2374">
            <v>1</v>
          </cell>
          <cell r="G2374">
            <v>24076.414100000002</v>
          </cell>
          <cell r="H2374" t="str">
            <v>04081</v>
          </cell>
          <cell r="I2374">
            <v>38158</v>
          </cell>
          <cell r="J2374">
            <v>24100.499999999993</v>
          </cell>
        </row>
        <row r="2375">
          <cell r="D2375" t="str">
            <v>04081#21.06.2004</v>
          </cell>
          <cell r="E2375">
            <v>13.2</v>
          </cell>
          <cell r="F2375">
            <v>1</v>
          </cell>
          <cell r="G2375">
            <v>24083.214800000002</v>
          </cell>
          <cell r="H2375" t="str">
            <v>04081</v>
          </cell>
          <cell r="I2375">
            <v>38159</v>
          </cell>
          <cell r="J2375">
            <v>24107.299999999992</v>
          </cell>
        </row>
        <row r="2376">
          <cell r="D2376" t="str">
            <v>04081#22.06.2004</v>
          </cell>
          <cell r="E2376">
            <v>15.4</v>
          </cell>
          <cell r="F2376">
            <v>0</v>
          </cell>
          <cell r="G2376">
            <v>24083.214800000002</v>
          </cell>
          <cell r="H2376" t="str">
            <v>04081</v>
          </cell>
          <cell r="I2376">
            <v>38160</v>
          </cell>
          <cell r="J2376">
            <v>24107.299999999992</v>
          </cell>
        </row>
        <row r="2377">
          <cell r="D2377" t="str">
            <v>04081#23.06.2004</v>
          </cell>
          <cell r="E2377">
            <v>18</v>
          </cell>
          <cell r="F2377">
            <v>0</v>
          </cell>
          <cell r="G2377">
            <v>24083.214800000002</v>
          </cell>
          <cell r="H2377" t="str">
            <v>04081</v>
          </cell>
          <cell r="I2377">
            <v>38161</v>
          </cell>
          <cell r="J2377">
            <v>24107.299999999992</v>
          </cell>
        </row>
        <row r="2378">
          <cell r="D2378" t="str">
            <v>04081#24.06.2004</v>
          </cell>
          <cell r="E2378">
            <v>16.7</v>
          </cell>
          <cell r="F2378">
            <v>0</v>
          </cell>
          <cell r="G2378">
            <v>24083.214800000002</v>
          </cell>
          <cell r="H2378" t="str">
            <v>04081</v>
          </cell>
          <cell r="I2378">
            <v>38162</v>
          </cell>
          <cell r="J2378">
            <v>24107.299999999992</v>
          </cell>
        </row>
        <row r="2379">
          <cell r="D2379" t="str">
            <v>04081#25.06.2004</v>
          </cell>
          <cell r="E2379">
            <v>16</v>
          </cell>
          <cell r="F2379">
            <v>0</v>
          </cell>
          <cell r="G2379">
            <v>24083.214800000002</v>
          </cell>
          <cell r="H2379" t="str">
            <v>04081</v>
          </cell>
          <cell r="I2379">
            <v>38163</v>
          </cell>
          <cell r="J2379">
            <v>24107.299999999992</v>
          </cell>
        </row>
        <row r="2380">
          <cell r="D2380" t="str">
            <v>04081#26.06.2004</v>
          </cell>
          <cell r="E2380">
            <v>16.7</v>
          </cell>
          <cell r="F2380">
            <v>0</v>
          </cell>
          <cell r="G2380">
            <v>24083.214800000002</v>
          </cell>
          <cell r="H2380" t="str">
            <v>04081</v>
          </cell>
          <cell r="I2380">
            <v>38164</v>
          </cell>
          <cell r="J2380">
            <v>24107.299999999992</v>
          </cell>
        </row>
        <row r="2381">
          <cell r="D2381" t="str">
            <v>04081#27.06.2004</v>
          </cell>
          <cell r="E2381">
            <v>20</v>
          </cell>
          <cell r="F2381">
            <v>0</v>
          </cell>
          <cell r="G2381">
            <v>24083.214800000002</v>
          </cell>
          <cell r="H2381" t="str">
            <v>04081</v>
          </cell>
          <cell r="I2381">
            <v>38165</v>
          </cell>
          <cell r="J2381">
            <v>24107.299999999992</v>
          </cell>
        </row>
        <row r="2382">
          <cell r="D2382" t="str">
            <v>04081#28.06.2004</v>
          </cell>
          <cell r="E2382">
            <v>18.899999999999999</v>
          </cell>
          <cell r="F2382">
            <v>0</v>
          </cell>
          <cell r="G2382">
            <v>24083.214800000002</v>
          </cell>
          <cell r="H2382" t="str">
            <v>04081</v>
          </cell>
          <cell r="I2382">
            <v>38166</v>
          </cell>
          <cell r="J2382">
            <v>24107.299999999992</v>
          </cell>
        </row>
        <row r="2383">
          <cell r="D2383" t="str">
            <v>04081#29.06.2004</v>
          </cell>
          <cell r="E2383">
            <v>16.100000000000001</v>
          </cell>
          <cell r="F2383">
            <v>0</v>
          </cell>
          <cell r="G2383">
            <v>24083.214800000002</v>
          </cell>
          <cell r="H2383" t="str">
            <v>04081</v>
          </cell>
          <cell r="I2383">
            <v>38167</v>
          </cell>
          <cell r="J2383">
            <v>24107.299999999992</v>
          </cell>
        </row>
        <row r="2384">
          <cell r="D2384" t="str">
            <v>04081#30.06.2004</v>
          </cell>
          <cell r="E2384">
            <v>18.5</v>
          </cell>
          <cell r="F2384">
            <v>0</v>
          </cell>
          <cell r="G2384">
            <v>24083.214800000002</v>
          </cell>
          <cell r="H2384" t="str">
            <v>04081</v>
          </cell>
          <cell r="I2384">
            <v>38168</v>
          </cell>
          <cell r="J2384">
            <v>24107.299999999992</v>
          </cell>
        </row>
        <row r="2385">
          <cell r="D2385" t="str">
            <v>04081#01.07.2004</v>
          </cell>
          <cell r="E2385">
            <v>18.8</v>
          </cell>
          <cell r="F2385">
            <v>0</v>
          </cell>
          <cell r="G2385">
            <v>24083.214800000002</v>
          </cell>
          <cell r="H2385" t="str">
            <v>04081</v>
          </cell>
          <cell r="I2385">
            <v>38169</v>
          </cell>
          <cell r="J2385">
            <v>24107.299999999992</v>
          </cell>
        </row>
        <row r="2386">
          <cell r="D2386" t="str">
            <v>04081#02.07.2004</v>
          </cell>
          <cell r="E2386">
            <v>14.9</v>
          </cell>
          <cell r="F2386">
            <v>1</v>
          </cell>
          <cell r="G2386">
            <v>24088.3145</v>
          </cell>
          <cell r="H2386" t="str">
            <v>04081</v>
          </cell>
          <cell r="I2386">
            <v>38170</v>
          </cell>
          <cell r="J2386">
            <v>24112.399999999991</v>
          </cell>
        </row>
        <row r="2387">
          <cell r="D2387" t="str">
            <v>04081#03.07.2004</v>
          </cell>
          <cell r="E2387">
            <v>14.3</v>
          </cell>
          <cell r="F2387">
            <v>1</v>
          </cell>
          <cell r="G2387">
            <v>24094.0137</v>
          </cell>
          <cell r="H2387" t="str">
            <v>04081</v>
          </cell>
          <cell r="I2387">
            <v>38171</v>
          </cell>
          <cell r="J2387">
            <v>24118.099999999991</v>
          </cell>
        </row>
        <row r="2388">
          <cell r="D2388" t="str">
            <v>04081#04.07.2004</v>
          </cell>
          <cell r="E2388">
            <v>17.8</v>
          </cell>
          <cell r="F2388">
            <v>0</v>
          </cell>
          <cell r="G2388">
            <v>24094.0137</v>
          </cell>
          <cell r="H2388" t="str">
            <v>04081</v>
          </cell>
          <cell r="I2388">
            <v>38172</v>
          </cell>
          <cell r="J2388">
            <v>24118.099999999991</v>
          </cell>
        </row>
        <row r="2389">
          <cell r="D2389" t="str">
            <v>04081#05.07.2004</v>
          </cell>
          <cell r="E2389">
            <v>18.2</v>
          </cell>
          <cell r="F2389">
            <v>0</v>
          </cell>
          <cell r="G2389">
            <v>24094.0137</v>
          </cell>
          <cell r="H2389" t="str">
            <v>04081</v>
          </cell>
          <cell r="I2389">
            <v>38173</v>
          </cell>
          <cell r="J2389">
            <v>24118.099999999991</v>
          </cell>
        </row>
        <row r="2390">
          <cell r="D2390" t="str">
            <v>04081#06.07.2004</v>
          </cell>
          <cell r="E2390">
            <v>17.399999999999999</v>
          </cell>
          <cell r="F2390">
            <v>0</v>
          </cell>
          <cell r="G2390">
            <v>24094.0137</v>
          </cell>
          <cell r="H2390" t="str">
            <v>04081</v>
          </cell>
          <cell r="I2390">
            <v>38174</v>
          </cell>
          <cell r="J2390">
            <v>24118.099999999991</v>
          </cell>
        </row>
        <row r="2391">
          <cell r="D2391" t="str">
            <v>04081#07.07.2004</v>
          </cell>
          <cell r="E2391">
            <v>19</v>
          </cell>
          <cell r="F2391">
            <v>0</v>
          </cell>
          <cell r="G2391">
            <v>24094.0137</v>
          </cell>
          <cell r="H2391" t="str">
            <v>04081</v>
          </cell>
          <cell r="I2391">
            <v>38175</v>
          </cell>
          <cell r="J2391">
            <v>24118.099999999991</v>
          </cell>
        </row>
        <row r="2392">
          <cell r="D2392" t="str">
            <v>04081#08.07.2004</v>
          </cell>
          <cell r="E2392">
            <v>18.8</v>
          </cell>
          <cell r="F2392">
            <v>0</v>
          </cell>
          <cell r="G2392">
            <v>24094.0137</v>
          </cell>
          <cell r="H2392" t="str">
            <v>04081</v>
          </cell>
          <cell r="I2392">
            <v>38176</v>
          </cell>
          <cell r="J2392">
            <v>24118.099999999991</v>
          </cell>
        </row>
        <row r="2393">
          <cell r="D2393" t="str">
            <v>04081#09.07.2004</v>
          </cell>
          <cell r="E2393">
            <v>15.6</v>
          </cell>
          <cell r="F2393">
            <v>0</v>
          </cell>
          <cell r="G2393">
            <v>24094.0137</v>
          </cell>
          <cell r="H2393" t="str">
            <v>04081</v>
          </cell>
          <cell r="I2393">
            <v>38177</v>
          </cell>
          <cell r="J2393">
            <v>24118.099999999991</v>
          </cell>
        </row>
        <row r="2394">
          <cell r="D2394" t="str">
            <v>04081#10.07.2004</v>
          </cell>
          <cell r="E2394">
            <v>13.5</v>
          </cell>
          <cell r="F2394">
            <v>1</v>
          </cell>
          <cell r="G2394">
            <v>24100.5137</v>
          </cell>
          <cell r="H2394" t="str">
            <v>04081</v>
          </cell>
          <cell r="I2394">
            <v>38178</v>
          </cell>
          <cell r="J2394">
            <v>24124.599999999991</v>
          </cell>
        </row>
        <row r="2395">
          <cell r="D2395" t="str">
            <v>04081#11.07.2004</v>
          </cell>
          <cell r="E2395">
            <v>12.6</v>
          </cell>
          <cell r="F2395">
            <v>1</v>
          </cell>
          <cell r="G2395">
            <v>24107.914100000002</v>
          </cell>
          <cell r="H2395" t="str">
            <v>04081</v>
          </cell>
          <cell r="I2395">
            <v>38179</v>
          </cell>
          <cell r="J2395">
            <v>24131.999999999993</v>
          </cell>
        </row>
        <row r="2396">
          <cell r="D2396" t="str">
            <v>04081#12.07.2004</v>
          </cell>
          <cell r="E2396">
            <v>13.6</v>
          </cell>
          <cell r="F2396">
            <v>1</v>
          </cell>
          <cell r="G2396">
            <v>24114.3145</v>
          </cell>
          <cell r="H2396" t="str">
            <v>04081</v>
          </cell>
          <cell r="I2396">
            <v>38180</v>
          </cell>
          <cell r="J2396">
            <v>24138.399999999994</v>
          </cell>
        </row>
        <row r="2397">
          <cell r="D2397" t="str">
            <v>04081#13.07.2004</v>
          </cell>
          <cell r="E2397">
            <v>14.1</v>
          </cell>
          <cell r="F2397">
            <v>1</v>
          </cell>
          <cell r="G2397">
            <v>24120.214800000002</v>
          </cell>
          <cell r="H2397" t="str">
            <v>04081</v>
          </cell>
          <cell r="I2397">
            <v>38181</v>
          </cell>
          <cell r="J2397">
            <v>24144.299999999996</v>
          </cell>
        </row>
        <row r="2398">
          <cell r="D2398" t="str">
            <v>04081#14.07.2004</v>
          </cell>
          <cell r="E2398">
            <v>15.9</v>
          </cell>
          <cell r="F2398">
            <v>0</v>
          </cell>
          <cell r="G2398">
            <v>24120.214800000002</v>
          </cell>
          <cell r="H2398" t="str">
            <v>04081</v>
          </cell>
          <cell r="I2398">
            <v>38182</v>
          </cell>
          <cell r="J2398">
            <v>24144.299999999996</v>
          </cell>
        </row>
        <row r="2399">
          <cell r="D2399" t="str">
            <v>04081#15.07.2004</v>
          </cell>
          <cell r="E2399">
            <v>17</v>
          </cell>
          <cell r="F2399">
            <v>0</v>
          </cell>
          <cell r="G2399">
            <v>24120.214800000002</v>
          </cell>
          <cell r="H2399" t="str">
            <v>04081</v>
          </cell>
          <cell r="I2399">
            <v>38183</v>
          </cell>
          <cell r="J2399">
            <v>24144.299999999996</v>
          </cell>
        </row>
        <row r="2400">
          <cell r="D2400" t="str">
            <v>04081#16.07.2004</v>
          </cell>
          <cell r="E2400">
            <v>20</v>
          </cell>
          <cell r="F2400">
            <v>0</v>
          </cell>
          <cell r="G2400">
            <v>24120.214800000002</v>
          </cell>
          <cell r="H2400" t="str">
            <v>04081</v>
          </cell>
          <cell r="I2400">
            <v>38184</v>
          </cell>
          <cell r="J2400">
            <v>24144.299999999996</v>
          </cell>
        </row>
        <row r="2401">
          <cell r="D2401" t="str">
            <v>04081#17.07.2004</v>
          </cell>
          <cell r="E2401">
            <v>22.7</v>
          </cell>
          <cell r="F2401">
            <v>0</v>
          </cell>
          <cell r="G2401">
            <v>24120.214800000002</v>
          </cell>
          <cell r="H2401" t="str">
            <v>04081</v>
          </cell>
          <cell r="I2401">
            <v>38185</v>
          </cell>
          <cell r="J2401">
            <v>24144.299999999996</v>
          </cell>
        </row>
        <row r="2402">
          <cell r="D2402" t="str">
            <v>04081#18.07.2004</v>
          </cell>
          <cell r="E2402">
            <v>22.2</v>
          </cell>
          <cell r="F2402">
            <v>0</v>
          </cell>
          <cell r="G2402">
            <v>24120.214800000002</v>
          </cell>
          <cell r="H2402" t="str">
            <v>04081</v>
          </cell>
          <cell r="I2402">
            <v>38186</v>
          </cell>
          <cell r="J2402">
            <v>24144.299999999996</v>
          </cell>
        </row>
        <row r="2403">
          <cell r="D2403" t="str">
            <v>04081#19.07.2004</v>
          </cell>
          <cell r="E2403">
            <v>21.4</v>
          </cell>
          <cell r="F2403">
            <v>0</v>
          </cell>
          <cell r="G2403">
            <v>24120.214800000002</v>
          </cell>
          <cell r="H2403" t="str">
            <v>04081</v>
          </cell>
          <cell r="I2403">
            <v>38187</v>
          </cell>
          <cell r="J2403">
            <v>24144.299999999996</v>
          </cell>
        </row>
        <row r="2404">
          <cell r="D2404" t="str">
            <v>04081#20.07.2004</v>
          </cell>
          <cell r="E2404">
            <v>22.8</v>
          </cell>
          <cell r="F2404">
            <v>0</v>
          </cell>
          <cell r="G2404">
            <v>24120.214800000002</v>
          </cell>
          <cell r="H2404" t="str">
            <v>04081</v>
          </cell>
          <cell r="I2404">
            <v>38188</v>
          </cell>
          <cell r="J2404">
            <v>24144.299999999996</v>
          </cell>
        </row>
        <row r="2405">
          <cell r="D2405" t="str">
            <v>04081#21.07.2004</v>
          </cell>
          <cell r="E2405">
            <v>22.6</v>
          </cell>
          <cell r="F2405">
            <v>0</v>
          </cell>
          <cell r="G2405">
            <v>24120.214800000002</v>
          </cell>
          <cell r="H2405" t="str">
            <v>04081</v>
          </cell>
          <cell r="I2405">
            <v>38189</v>
          </cell>
          <cell r="J2405">
            <v>24144.299999999996</v>
          </cell>
        </row>
        <row r="2406">
          <cell r="D2406" t="str">
            <v>04081#22.07.2004</v>
          </cell>
          <cell r="E2406">
            <v>22.2</v>
          </cell>
          <cell r="F2406">
            <v>0</v>
          </cell>
          <cell r="G2406">
            <v>24120.214800000002</v>
          </cell>
          <cell r="H2406" t="str">
            <v>04081</v>
          </cell>
          <cell r="I2406">
            <v>38190</v>
          </cell>
          <cell r="J2406">
            <v>24144.299999999996</v>
          </cell>
        </row>
        <row r="2407">
          <cell r="D2407" t="str">
            <v>04081#23.07.2004</v>
          </cell>
          <cell r="E2407">
            <v>21.5</v>
          </cell>
          <cell r="F2407">
            <v>0</v>
          </cell>
          <cell r="G2407">
            <v>24120.214800000002</v>
          </cell>
          <cell r="H2407" t="str">
            <v>04081</v>
          </cell>
          <cell r="I2407">
            <v>38191</v>
          </cell>
          <cell r="J2407">
            <v>24144.299999999996</v>
          </cell>
        </row>
        <row r="2408">
          <cell r="D2408" t="str">
            <v>04081#24.07.2004</v>
          </cell>
          <cell r="E2408">
            <v>18.899999999999999</v>
          </cell>
          <cell r="F2408">
            <v>0</v>
          </cell>
          <cell r="G2408">
            <v>24120.214800000002</v>
          </cell>
          <cell r="H2408" t="str">
            <v>04081</v>
          </cell>
          <cell r="I2408">
            <v>38192</v>
          </cell>
          <cell r="J2408">
            <v>24144.299999999996</v>
          </cell>
        </row>
        <row r="2409">
          <cell r="D2409" t="str">
            <v>04081#25.07.2004</v>
          </cell>
          <cell r="E2409">
            <v>18.7</v>
          </cell>
          <cell r="F2409">
            <v>0</v>
          </cell>
          <cell r="G2409">
            <v>24120.214800000002</v>
          </cell>
          <cell r="H2409" t="str">
            <v>04081</v>
          </cell>
          <cell r="I2409">
            <v>38193</v>
          </cell>
          <cell r="J2409">
            <v>24144.299999999996</v>
          </cell>
        </row>
        <row r="2410">
          <cell r="D2410" t="str">
            <v>04081#26.07.2004</v>
          </cell>
          <cell r="E2410">
            <v>14.8</v>
          </cell>
          <cell r="F2410">
            <v>1</v>
          </cell>
          <cell r="G2410">
            <v>24125.414100000002</v>
          </cell>
          <cell r="H2410" t="str">
            <v>04081</v>
          </cell>
          <cell r="I2410">
            <v>38194</v>
          </cell>
          <cell r="J2410">
            <v>24149.499999999996</v>
          </cell>
        </row>
        <row r="2411">
          <cell r="D2411" t="str">
            <v>04081#27.07.2004</v>
          </cell>
          <cell r="E2411">
            <v>14.8</v>
          </cell>
          <cell r="F2411">
            <v>1</v>
          </cell>
          <cell r="G2411">
            <v>24130.613300000001</v>
          </cell>
          <cell r="H2411" t="str">
            <v>04081</v>
          </cell>
          <cell r="I2411">
            <v>38195</v>
          </cell>
          <cell r="J2411">
            <v>24154.699999999997</v>
          </cell>
        </row>
        <row r="2412">
          <cell r="D2412" t="str">
            <v>04081#28.07.2004</v>
          </cell>
          <cell r="E2412">
            <v>15.6</v>
          </cell>
          <cell r="F2412">
            <v>0</v>
          </cell>
          <cell r="G2412">
            <v>24130.613300000001</v>
          </cell>
          <cell r="H2412" t="str">
            <v>04081</v>
          </cell>
          <cell r="I2412">
            <v>38196</v>
          </cell>
          <cell r="J2412">
            <v>24154.699999999997</v>
          </cell>
        </row>
        <row r="2413">
          <cell r="D2413" t="str">
            <v>04081#29.07.2004</v>
          </cell>
          <cell r="E2413">
            <v>18.100000000000001</v>
          </cell>
          <cell r="F2413">
            <v>0</v>
          </cell>
          <cell r="G2413">
            <v>24130.613300000001</v>
          </cell>
          <cell r="H2413" t="str">
            <v>04081</v>
          </cell>
          <cell r="I2413">
            <v>38197</v>
          </cell>
          <cell r="J2413">
            <v>24154.699999999997</v>
          </cell>
        </row>
        <row r="2414">
          <cell r="D2414" t="str">
            <v>04081#30.07.2004</v>
          </cell>
          <cell r="E2414">
            <v>20.9</v>
          </cell>
          <cell r="F2414">
            <v>0</v>
          </cell>
          <cell r="G2414">
            <v>24130.613300000001</v>
          </cell>
          <cell r="H2414" t="str">
            <v>04081</v>
          </cell>
          <cell r="I2414">
            <v>38198</v>
          </cell>
          <cell r="J2414">
            <v>24154.699999999997</v>
          </cell>
        </row>
        <row r="2415">
          <cell r="D2415" t="str">
            <v>04081#31.07.2004</v>
          </cell>
          <cell r="E2415">
            <v>21.9</v>
          </cell>
          <cell r="F2415">
            <v>0</v>
          </cell>
          <cell r="G2415">
            <v>24130.613300000001</v>
          </cell>
          <cell r="H2415" t="str">
            <v>04081</v>
          </cell>
          <cell r="I2415">
            <v>38199</v>
          </cell>
          <cell r="J2415">
            <v>24154.699999999997</v>
          </cell>
        </row>
        <row r="2416">
          <cell r="D2416" t="str">
            <v>04081#01.08.2004</v>
          </cell>
          <cell r="E2416">
            <v>22.1</v>
          </cell>
          <cell r="F2416">
            <v>0</v>
          </cell>
          <cell r="G2416">
            <v>24130.613300000001</v>
          </cell>
          <cell r="H2416" t="str">
            <v>04081</v>
          </cell>
          <cell r="I2416">
            <v>38200</v>
          </cell>
          <cell r="J2416">
            <v>24154.699999999997</v>
          </cell>
        </row>
        <row r="2417">
          <cell r="D2417" t="str">
            <v>04081#02.08.2004</v>
          </cell>
          <cell r="E2417">
            <v>20.3</v>
          </cell>
          <cell r="F2417">
            <v>0</v>
          </cell>
          <cell r="G2417">
            <v>24130.613300000001</v>
          </cell>
          <cell r="H2417" t="str">
            <v>04081</v>
          </cell>
          <cell r="I2417">
            <v>38201</v>
          </cell>
          <cell r="J2417">
            <v>24154.699999999997</v>
          </cell>
        </row>
        <row r="2418">
          <cell r="D2418" t="str">
            <v>04081#03.08.2004</v>
          </cell>
          <cell r="E2418">
            <v>20.2</v>
          </cell>
          <cell r="F2418">
            <v>0</v>
          </cell>
          <cell r="G2418">
            <v>24130.613300000001</v>
          </cell>
          <cell r="H2418" t="str">
            <v>04081</v>
          </cell>
          <cell r="I2418">
            <v>38202</v>
          </cell>
          <cell r="J2418">
            <v>24154.699999999997</v>
          </cell>
        </row>
        <row r="2419">
          <cell r="D2419" t="str">
            <v>04081#04.08.2004</v>
          </cell>
          <cell r="E2419">
            <v>22.2</v>
          </cell>
          <cell r="F2419">
            <v>0</v>
          </cell>
          <cell r="G2419">
            <v>24130.613300000001</v>
          </cell>
          <cell r="H2419" t="str">
            <v>04081</v>
          </cell>
          <cell r="I2419">
            <v>38203</v>
          </cell>
          <cell r="J2419">
            <v>24154.699999999997</v>
          </cell>
        </row>
        <row r="2420">
          <cell r="D2420" t="str">
            <v>04081#05.08.2004</v>
          </cell>
          <cell r="E2420">
            <v>23.6</v>
          </cell>
          <cell r="F2420">
            <v>0</v>
          </cell>
          <cell r="G2420">
            <v>24130.613300000001</v>
          </cell>
          <cell r="H2420" t="str">
            <v>04081</v>
          </cell>
          <cell r="I2420">
            <v>38204</v>
          </cell>
          <cell r="J2420">
            <v>24154.699999999997</v>
          </cell>
        </row>
        <row r="2421">
          <cell r="D2421" t="str">
            <v>04081#06.08.2004</v>
          </cell>
          <cell r="E2421">
            <v>23.2</v>
          </cell>
          <cell r="F2421">
            <v>0</v>
          </cell>
          <cell r="G2421">
            <v>24130.613300000001</v>
          </cell>
          <cell r="H2421" t="str">
            <v>04081</v>
          </cell>
          <cell r="I2421">
            <v>38205</v>
          </cell>
          <cell r="J2421">
            <v>24154.699999999997</v>
          </cell>
        </row>
        <row r="2422">
          <cell r="D2422" t="str">
            <v>04081#07.08.2004</v>
          </cell>
          <cell r="E2422">
            <v>23.2</v>
          </cell>
          <cell r="F2422">
            <v>0</v>
          </cell>
          <cell r="G2422">
            <v>24130.613300000001</v>
          </cell>
          <cell r="H2422" t="str">
            <v>04081</v>
          </cell>
          <cell r="I2422">
            <v>38206</v>
          </cell>
          <cell r="J2422">
            <v>24154.699999999997</v>
          </cell>
        </row>
        <row r="2423">
          <cell r="D2423" t="str">
            <v>04081#08.08.2004</v>
          </cell>
          <cell r="E2423">
            <v>23.1</v>
          </cell>
          <cell r="F2423">
            <v>0</v>
          </cell>
          <cell r="G2423">
            <v>24130.613300000001</v>
          </cell>
          <cell r="H2423" t="str">
            <v>04081</v>
          </cell>
          <cell r="I2423">
            <v>38207</v>
          </cell>
          <cell r="J2423">
            <v>24154.699999999997</v>
          </cell>
        </row>
        <row r="2424">
          <cell r="D2424" t="str">
            <v>04081#09.08.2004</v>
          </cell>
          <cell r="E2424">
            <v>23.4</v>
          </cell>
          <cell r="F2424">
            <v>0</v>
          </cell>
          <cell r="G2424">
            <v>24130.613300000001</v>
          </cell>
          <cell r="H2424" t="str">
            <v>04081</v>
          </cell>
          <cell r="I2424">
            <v>38208</v>
          </cell>
          <cell r="J2424">
            <v>24154.699999999997</v>
          </cell>
        </row>
        <row r="2425">
          <cell r="D2425" t="str">
            <v>04081#10.08.2004</v>
          </cell>
          <cell r="E2425">
            <v>24.1</v>
          </cell>
          <cell r="F2425">
            <v>0</v>
          </cell>
          <cell r="G2425">
            <v>24130.613300000001</v>
          </cell>
          <cell r="H2425" t="str">
            <v>04081</v>
          </cell>
          <cell r="I2425">
            <v>38209</v>
          </cell>
          <cell r="J2425">
            <v>24154.699999999997</v>
          </cell>
        </row>
        <row r="2426">
          <cell r="D2426" t="str">
            <v>04081#11.08.2004</v>
          </cell>
          <cell r="E2426">
            <v>21.9</v>
          </cell>
          <cell r="F2426">
            <v>0</v>
          </cell>
          <cell r="G2426">
            <v>24130.613300000001</v>
          </cell>
          <cell r="H2426" t="str">
            <v>04081</v>
          </cell>
          <cell r="I2426">
            <v>38210</v>
          </cell>
          <cell r="J2426">
            <v>24154.699999999997</v>
          </cell>
        </row>
        <row r="2427">
          <cell r="D2427" t="str">
            <v>04081#12.08.2004</v>
          </cell>
          <cell r="E2427">
            <v>21.7</v>
          </cell>
          <cell r="F2427">
            <v>0</v>
          </cell>
          <cell r="G2427">
            <v>24130.613300000001</v>
          </cell>
          <cell r="H2427" t="str">
            <v>04081</v>
          </cell>
          <cell r="I2427">
            <v>38211</v>
          </cell>
          <cell r="J2427">
            <v>24154.699999999997</v>
          </cell>
        </row>
        <row r="2428">
          <cell r="D2428" t="str">
            <v>04081#13.08.2004</v>
          </cell>
          <cell r="E2428">
            <v>17.5</v>
          </cell>
          <cell r="F2428">
            <v>0</v>
          </cell>
          <cell r="G2428">
            <v>24130.613300000001</v>
          </cell>
          <cell r="H2428" t="str">
            <v>04081</v>
          </cell>
          <cell r="I2428">
            <v>38212</v>
          </cell>
          <cell r="J2428">
            <v>24154.699999999997</v>
          </cell>
        </row>
        <row r="2429">
          <cell r="D2429" t="str">
            <v>04081#14.08.2004</v>
          </cell>
          <cell r="E2429">
            <v>15.8</v>
          </cell>
          <cell r="F2429">
            <v>0</v>
          </cell>
          <cell r="G2429">
            <v>24130.613300000001</v>
          </cell>
          <cell r="H2429" t="str">
            <v>04081</v>
          </cell>
          <cell r="I2429">
            <v>38213</v>
          </cell>
          <cell r="J2429">
            <v>24154.699999999997</v>
          </cell>
        </row>
        <row r="2430">
          <cell r="D2430" t="str">
            <v>04081#15.08.2004</v>
          </cell>
          <cell r="E2430">
            <v>18.399999999999999</v>
          </cell>
          <cell r="F2430">
            <v>0</v>
          </cell>
          <cell r="G2430">
            <v>24130.613300000001</v>
          </cell>
          <cell r="H2430" t="str">
            <v>04081</v>
          </cell>
          <cell r="I2430">
            <v>38214</v>
          </cell>
          <cell r="J2430">
            <v>24154.699999999997</v>
          </cell>
        </row>
        <row r="2431">
          <cell r="D2431" t="str">
            <v>04081#16.08.2004</v>
          </cell>
          <cell r="E2431">
            <v>19.7</v>
          </cell>
          <cell r="F2431">
            <v>0</v>
          </cell>
          <cell r="G2431">
            <v>24130.613300000001</v>
          </cell>
          <cell r="H2431" t="str">
            <v>04081</v>
          </cell>
          <cell r="I2431">
            <v>38215</v>
          </cell>
          <cell r="J2431">
            <v>24154.699999999997</v>
          </cell>
        </row>
        <row r="2432">
          <cell r="D2432" t="str">
            <v>04081#17.08.2004</v>
          </cell>
          <cell r="E2432">
            <v>19.399999999999999</v>
          </cell>
          <cell r="F2432">
            <v>0</v>
          </cell>
          <cell r="G2432">
            <v>24130.613300000001</v>
          </cell>
          <cell r="H2432" t="str">
            <v>04081</v>
          </cell>
          <cell r="I2432">
            <v>38216</v>
          </cell>
          <cell r="J2432">
            <v>24154.699999999997</v>
          </cell>
        </row>
        <row r="2433">
          <cell r="D2433" t="str">
            <v>04081#18.08.2004</v>
          </cell>
          <cell r="E2433">
            <v>22.5</v>
          </cell>
          <cell r="F2433">
            <v>0</v>
          </cell>
          <cell r="G2433">
            <v>24130.613300000001</v>
          </cell>
          <cell r="H2433" t="str">
            <v>04081</v>
          </cell>
          <cell r="I2433">
            <v>38217</v>
          </cell>
          <cell r="J2433">
            <v>24154.699999999997</v>
          </cell>
        </row>
        <row r="2434">
          <cell r="D2434" t="str">
            <v>04081#19.08.2004</v>
          </cell>
          <cell r="E2434">
            <v>19.399999999999999</v>
          </cell>
          <cell r="F2434">
            <v>0</v>
          </cell>
          <cell r="G2434">
            <v>24130.613300000001</v>
          </cell>
          <cell r="H2434" t="str">
            <v>04081</v>
          </cell>
          <cell r="I2434">
            <v>38218</v>
          </cell>
          <cell r="J2434">
            <v>24154.699999999997</v>
          </cell>
        </row>
        <row r="2435">
          <cell r="D2435" t="str">
            <v>04081#20.08.2004</v>
          </cell>
          <cell r="E2435">
            <v>17.899999999999999</v>
          </cell>
          <cell r="F2435">
            <v>0</v>
          </cell>
          <cell r="G2435">
            <v>24130.613300000001</v>
          </cell>
          <cell r="H2435" t="str">
            <v>04081</v>
          </cell>
          <cell r="I2435">
            <v>38219</v>
          </cell>
          <cell r="J2435">
            <v>24154.699999999997</v>
          </cell>
        </row>
        <row r="2436">
          <cell r="D2436" t="str">
            <v>04081#21.08.2004</v>
          </cell>
          <cell r="E2436">
            <v>15.1</v>
          </cell>
          <cell r="F2436">
            <v>0</v>
          </cell>
          <cell r="G2436">
            <v>24130.613300000001</v>
          </cell>
          <cell r="H2436" t="str">
            <v>04081</v>
          </cell>
          <cell r="I2436">
            <v>38220</v>
          </cell>
          <cell r="J2436">
            <v>24154.699999999997</v>
          </cell>
        </row>
        <row r="2437">
          <cell r="D2437" t="str">
            <v>04081#22.08.2004</v>
          </cell>
          <cell r="E2437">
            <v>14.1</v>
          </cell>
          <cell r="F2437">
            <v>1</v>
          </cell>
          <cell r="G2437">
            <v>24136.5137</v>
          </cell>
          <cell r="H2437" t="str">
            <v>04081</v>
          </cell>
          <cell r="I2437">
            <v>38221</v>
          </cell>
          <cell r="J2437">
            <v>24160.6</v>
          </cell>
        </row>
        <row r="2438">
          <cell r="D2438" t="str">
            <v>04081#23.08.2004</v>
          </cell>
          <cell r="E2438">
            <v>15.9</v>
          </cell>
          <cell r="F2438">
            <v>0</v>
          </cell>
          <cell r="G2438">
            <v>24136.5137</v>
          </cell>
          <cell r="H2438" t="str">
            <v>04081</v>
          </cell>
          <cell r="I2438">
            <v>38222</v>
          </cell>
          <cell r="J2438">
            <v>24160.6</v>
          </cell>
        </row>
        <row r="2439">
          <cell r="D2439" t="str">
            <v>04081#24.08.2004</v>
          </cell>
          <cell r="E2439">
            <v>16.399999999999999</v>
          </cell>
          <cell r="F2439">
            <v>0</v>
          </cell>
          <cell r="G2439">
            <v>24136.5137</v>
          </cell>
          <cell r="H2439" t="str">
            <v>04081</v>
          </cell>
          <cell r="I2439">
            <v>38223</v>
          </cell>
          <cell r="J2439">
            <v>24160.6</v>
          </cell>
        </row>
        <row r="2440">
          <cell r="D2440" t="str">
            <v>04081#25.08.2004</v>
          </cell>
          <cell r="E2440">
            <v>15.9</v>
          </cell>
          <cell r="F2440">
            <v>0</v>
          </cell>
          <cell r="G2440">
            <v>24136.5137</v>
          </cell>
          <cell r="H2440" t="str">
            <v>04081</v>
          </cell>
          <cell r="I2440">
            <v>38224</v>
          </cell>
          <cell r="J2440">
            <v>24160.6</v>
          </cell>
        </row>
        <row r="2441">
          <cell r="D2441" t="str">
            <v>04081#26.08.2004</v>
          </cell>
          <cell r="E2441">
            <v>14.7</v>
          </cell>
          <cell r="F2441">
            <v>1</v>
          </cell>
          <cell r="G2441">
            <v>24141.8145</v>
          </cell>
          <cell r="H2441" t="str">
            <v>04081</v>
          </cell>
          <cell r="I2441">
            <v>38225</v>
          </cell>
          <cell r="J2441">
            <v>24165.899999999998</v>
          </cell>
        </row>
        <row r="2442">
          <cell r="D2442" t="str">
            <v>04081#27.08.2004</v>
          </cell>
          <cell r="E2442">
            <v>15.5</v>
          </cell>
          <cell r="F2442">
            <v>0</v>
          </cell>
          <cell r="G2442">
            <v>24141.8145</v>
          </cell>
          <cell r="H2442" t="str">
            <v>04081</v>
          </cell>
          <cell r="I2442">
            <v>38226</v>
          </cell>
          <cell r="J2442">
            <v>24165.899999999998</v>
          </cell>
        </row>
        <row r="2443">
          <cell r="D2443" t="str">
            <v>04081#28.08.2004</v>
          </cell>
          <cell r="E2443">
            <v>17.5</v>
          </cell>
          <cell r="F2443">
            <v>0</v>
          </cell>
          <cell r="G2443">
            <v>24141.8145</v>
          </cell>
          <cell r="H2443" t="str">
            <v>04081</v>
          </cell>
          <cell r="I2443">
            <v>38227</v>
          </cell>
          <cell r="J2443">
            <v>24165.899999999998</v>
          </cell>
        </row>
        <row r="2444">
          <cell r="D2444" t="str">
            <v>04081#29.08.2004</v>
          </cell>
          <cell r="E2444">
            <v>17.5</v>
          </cell>
          <cell r="F2444">
            <v>0</v>
          </cell>
          <cell r="G2444">
            <v>24141.8145</v>
          </cell>
          <cell r="H2444" t="str">
            <v>04081</v>
          </cell>
          <cell r="I2444">
            <v>38228</v>
          </cell>
          <cell r="J2444">
            <v>24165.899999999998</v>
          </cell>
        </row>
        <row r="2445">
          <cell r="D2445" t="str">
            <v>04081#30.08.2004</v>
          </cell>
          <cell r="E2445">
            <v>14.9</v>
          </cell>
          <cell r="F2445">
            <v>1</v>
          </cell>
          <cell r="G2445">
            <v>24146.914100000002</v>
          </cell>
          <cell r="H2445" t="str">
            <v>04081</v>
          </cell>
          <cell r="I2445">
            <v>38229</v>
          </cell>
          <cell r="J2445">
            <v>24170.999999999996</v>
          </cell>
        </row>
        <row r="2446">
          <cell r="D2446" t="str">
            <v>04081#31.08.2004</v>
          </cell>
          <cell r="E2446">
            <v>14.1</v>
          </cell>
          <cell r="F2446">
            <v>1</v>
          </cell>
          <cell r="G2446">
            <v>24152.8145</v>
          </cell>
          <cell r="H2446" t="str">
            <v>04081</v>
          </cell>
          <cell r="I2446">
            <v>38230</v>
          </cell>
          <cell r="J2446">
            <v>24176.899999999998</v>
          </cell>
        </row>
        <row r="2447">
          <cell r="D2447" t="str">
            <v>04081#01.09.2004</v>
          </cell>
          <cell r="E2447">
            <v>13.3</v>
          </cell>
          <cell r="F2447">
            <v>1</v>
          </cell>
          <cell r="G2447">
            <v>24159.5137</v>
          </cell>
          <cell r="H2447" t="str">
            <v>04081</v>
          </cell>
          <cell r="I2447">
            <v>38231</v>
          </cell>
          <cell r="J2447">
            <v>24183.599999999999</v>
          </cell>
        </row>
        <row r="2448">
          <cell r="D2448" t="str">
            <v>04081#02.09.2004</v>
          </cell>
          <cell r="E2448">
            <v>15.3</v>
          </cell>
          <cell r="F2448">
            <v>0</v>
          </cell>
          <cell r="G2448">
            <v>24159.5137</v>
          </cell>
          <cell r="H2448" t="str">
            <v>04081</v>
          </cell>
          <cell r="I2448">
            <v>38232</v>
          </cell>
          <cell r="J2448">
            <v>24183.599999999999</v>
          </cell>
        </row>
        <row r="2449">
          <cell r="D2449" t="str">
            <v>04081#03.09.2004</v>
          </cell>
          <cell r="E2449">
            <v>18.600000000000001</v>
          </cell>
          <cell r="F2449">
            <v>0</v>
          </cell>
          <cell r="G2449">
            <v>24159.5137</v>
          </cell>
          <cell r="H2449" t="str">
            <v>04081</v>
          </cell>
          <cell r="I2449">
            <v>38233</v>
          </cell>
          <cell r="J2449">
            <v>24183.599999999999</v>
          </cell>
        </row>
        <row r="2450">
          <cell r="D2450" t="str">
            <v>04081#04.09.2004</v>
          </cell>
          <cell r="E2450">
            <v>19</v>
          </cell>
          <cell r="F2450">
            <v>0</v>
          </cell>
          <cell r="G2450">
            <v>24159.5137</v>
          </cell>
          <cell r="H2450" t="str">
            <v>04081</v>
          </cell>
          <cell r="I2450">
            <v>38234</v>
          </cell>
          <cell r="J2450">
            <v>24183.599999999999</v>
          </cell>
        </row>
        <row r="2451">
          <cell r="D2451" t="str">
            <v>04081#05.09.2004</v>
          </cell>
          <cell r="E2451">
            <v>18.8</v>
          </cell>
          <cell r="F2451">
            <v>0</v>
          </cell>
          <cell r="G2451">
            <v>24159.5137</v>
          </cell>
          <cell r="H2451" t="str">
            <v>04081</v>
          </cell>
          <cell r="I2451">
            <v>38235</v>
          </cell>
          <cell r="J2451">
            <v>24183.599999999999</v>
          </cell>
        </row>
        <row r="2452">
          <cell r="D2452" t="str">
            <v>04081#06.09.2004</v>
          </cell>
          <cell r="E2452">
            <v>19.2</v>
          </cell>
          <cell r="F2452">
            <v>0</v>
          </cell>
          <cell r="G2452">
            <v>24159.5137</v>
          </cell>
          <cell r="H2452" t="str">
            <v>04081</v>
          </cell>
          <cell r="I2452">
            <v>38236</v>
          </cell>
          <cell r="J2452">
            <v>24183.599999999999</v>
          </cell>
        </row>
        <row r="2453">
          <cell r="D2453" t="str">
            <v>04081#07.09.2004</v>
          </cell>
          <cell r="E2453">
            <v>18.5</v>
          </cell>
          <cell r="F2453">
            <v>0</v>
          </cell>
          <cell r="G2453">
            <v>24159.5137</v>
          </cell>
          <cell r="H2453" t="str">
            <v>04081</v>
          </cell>
          <cell r="I2453">
            <v>38237</v>
          </cell>
          <cell r="J2453">
            <v>24183.599999999999</v>
          </cell>
        </row>
        <row r="2454">
          <cell r="D2454" t="str">
            <v>04081#08.09.2004</v>
          </cell>
          <cell r="E2454">
            <v>16.8</v>
          </cell>
          <cell r="F2454">
            <v>0</v>
          </cell>
          <cell r="G2454">
            <v>24159.5137</v>
          </cell>
          <cell r="H2454" t="str">
            <v>04081</v>
          </cell>
          <cell r="I2454">
            <v>38238</v>
          </cell>
          <cell r="J2454">
            <v>24183.599999999999</v>
          </cell>
        </row>
        <row r="2455">
          <cell r="D2455" t="str">
            <v>04081#09.09.2004</v>
          </cell>
          <cell r="E2455">
            <v>15.1</v>
          </cell>
          <cell r="F2455">
            <v>0</v>
          </cell>
          <cell r="G2455">
            <v>24159.5137</v>
          </cell>
          <cell r="H2455" t="str">
            <v>04081</v>
          </cell>
          <cell r="I2455">
            <v>38239</v>
          </cell>
          <cell r="J2455">
            <v>24183.599999999999</v>
          </cell>
        </row>
        <row r="2456">
          <cell r="D2456" t="str">
            <v>04081#10.09.2004</v>
          </cell>
          <cell r="E2456">
            <v>16.2</v>
          </cell>
          <cell r="F2456">
            <v>0</v>
          </cell>
          <cell r="G2456">
            <v>24159.5137</v>
          </cell>
          <cell r="H2456" t="str">
            <v>04081</v>
          </cell>
          <cell r="I2456">
            <v>38240</v>
          </cell>
          <cell r="J2456">
            <v>24183.599999999999</v>
          </cell>
        </row>
        <row r="2457">
          <cell r="D2457" t="str">
            <v>04081#11.09.2004</v>
          </cell>
          <cell r="E2457">
            <v>18.3</v>
          </cell>
          <cell r="F2457">
            <v>0</v>
          </cell>
          <cell r="G2457">
            <v>24159.5137</v>
          </cell>
          <cell r="H2457" t="str">
            <v>04081</v>
          </cell>
          <cell r="I2457">
            <v>38241</v>
          </cell>
          <cell r="J2457">
            <v>24183.599999999999</v>
          </cell>
        </row>
        <row r="2458">
          <cell r="D2458" t="str">
            <v>04081#12.09.2004</v>
          </cell>
          <cell r="E2458">
            <v>16.2</v>
          </cell>
          <cell r="F2458">
            <v>0</v>
          </cell>
          <cell r="G2458">
            <v>24159.5137</v>
          </cell>
          <cell r="H2458" t="str">
            <v>04081</v>
          </cell>
          <cell r="I2458">
            <v>38242</v>
          </cell>
          <cell r="J2458">
            <v>24183.599999999999</v>
          </cell>
        </row>
        <row r="2459">
          <cell r="D2459" t="str">
            <v>04081#13.09.2004</v>
          </cell>
          <cell r="E2459">
            <v>14.4</v>
          </cell>
          <cell r="F2459">
            <v>1</v>
          </cell>
          <cell r="G2459">
            <v>24165.113300000001</v>
          </cell>
          <cell r="H2459" t="str">
            <v>04081</v>
          </cell>
          <cell r="I2459">
            <v>38243</v>
          </cell>
          <cell r="J2459">
            <v>24189.199999999997</v>
          </cell>
        </row>
        <row r="2460">
          <cell r="D2460" t="str">
            <v>04081#14.09.2004</v>
          </cell>
          <cell r="E2460">
            <v>17.5</v>
          </cell>
          <cell r="F2460">
            <v>0</v>
          </cell>
          <cell r="G2460">
            <v>24165.113300000001</v>
          </cell>
          <cell r="H2460" t="str">
            <v>04081</v>
          </cell>
          <cell r="I2460">
            <v>38244</v>
          </cell>
          <cell r="J2460">
            <v>24189.199999999997</v>
          </cell>
        </row>
        <row r="2461">
          <cell r="D2461" t="str">
            <v>04081#15.09.2004</v>
          </cell>
          <cell r="E2461">
            <v>14.9</v>
          </cell>
          <cell r="F2461">
            <v>1</v>
          </cell>
          <cell r="G2461">
            <v>24170.212899999999</v>
          </cell>
          <cell r="H2461" t="str">
            <v>04081</v>
          </cell>
          <cell r="I2461">
            <v>38245</v>
          </cell>
          <cell r="J2461">
            <v>24194.299999999996</v>
          </cell>
        </row>
        <row r="2462">
          <cell r="D2462" t="str">
            <v>04081#16.09.2004</v>
          </cell>
          <cell r="E2462">
            <v>10</v>
          </cell>
          <cell r="F2462">
            <v>1</v>
          </cell>
          <cell r="G2462">
            <v>24180.212899999999</v>
          </cell>
          <cell r="H2462" t="str">
            <v>04081</v>
          </cell>
          <cell r="I2462">
            <v>38246</v>
          </cell>
          <cell r="J2462">
            <v>24204.299999999996</v>
          </cell>
        </row>
        <row r="2463">
          <cell r="D2463" t="str">
            <v>04081#17.09.2004</v>
          </cell>
          <cell r="E2463">
            <v>11.2</v>
          </cell>
          <cell r="F2463">
            <v>1</v>
          </cell>
          <cell r="G2463">
            <v>24189.0137</v>
          </cell>
          <cell r="H2463" t="str">
            <v>04081</v>
          </cell>
          <cell r="I2463">
            <v>38247</v>
          </cell>
          <cell r="J2463">
            <v>24213.099999999995</v>
          </cell>
        </row>
        <row r="2464">
          <cell r="D2464" t="str">
            <v>04081#18.09.2004</v>
          </cell>
          <cell r="E2464">
            <v>13.3</v>
          </cell>
          <cell r="F2464">
            <v>1</v>
          </cell>
          <cell r="G2464">
            <v>24195.712899999999</v>
          </cell>
          <cell r="H2464" t="str">
            <v>04081</v>
          </cell>
          <cell r="I2464">
            <v>38248</v>
          </cell>
          <cell r="J2464">
            <v>24219.799999999996</v>
          </cell>
        </row>
        <row r="2465">
          <cell r="D2465" t="str">
            <v>04081#19.09.2004</v>
          </cell>
          <cell r="E2465">
            <v>13.8</v>
          </cell>
          <cell r="F2465">
            <v>1</v>
          </cell>
          <cell r="G2465">
            <v>24201.912100000001</v>
          </cell>
          <cell r="H2465" t="str">
            <v>04081</v>
          </cell>
          <cell r="I2465">
            <v>38249</v>
          </cell>
          <cell r="J2465">
            <v>24225.999999999996</v>
          </cell>
        </row>
        <row r="2466">
          <cell r="D2466" t="str">
            <v>04081#20.09.2004</v>
          </cell>
          <cell r="E2466">
            <v>14.4</v>
          </cell>
          <cell r="F2466">
            <v>1</v>
          </cell>
          <cell r="G2466">
            <v>24207.511699999999</v>
          </cell>
          <cell r="H2466" t="str">
            <v>04081</v>
          </cell>
          <cell r="I2466">
            <v>38250</v>
          </cell>
          <cell r="J2466">
            <v>24231.599999999995</v>
          </cell>
        </row>
        <row r="2467">
          <cell r="D2467" t="str">
            <v>04081#21.09.2004</v>
          </cell>
          <cell r="E2467">
            <v>14.5</v>
          </cell>
          <cell r="F2467">
            <v>1</v>
          </cell>
          <cell r="G2467">
            <v>24213.011699999999</v>
          </cell>
          <cell r="H2467" t="str">
            <v>04081</v>
          </cell>
          <cell r="I2467">
            <v>38251</v>
          </cell>
          <cell r="J2467">
            <v>24237.099999999995</v>
          </cell>
        </row>
        <row r="2468">
          <cell r="D2468" t="str">
            <v>04081#22.09.2004</v>
          </cell>
          <cell r="E2468">
            <v>11.5</v>
          </cell>
          <cell r="F2468">
            <v>1</v>
          </cell>
          <cell r="G2468">
            <v>24221.511699999999</v>
          </cell>
          <cell r="H2468" t="str">
            <v>04081</v>
          </cell>
          <cell r="I2468">
            <v>38252</v>
          </cell>
          <cell r="J2468">
            <v>24245.599999999995</v>
          </cell>
        </row>
        <row r="2469">
          <cell r="D2469" t="str">
            <v>04081#23.09.2004</v>
          </cell>
          <cell r="E2469">
            <v>12.2</v>
          </cell>
          <cell r="F2469">
            <v>1</v>
          </cell>
          <cell r="G2469">
            <v>24229.3125</v>
          </cell>
          <cell r="H2469" t="str">
            <v>04081</v>
          </cell>
          <cell r="I2469">
            <v>38253</v>
          </cell>
          <cell r="J2469">
            <v>24253.399999999994</v>
          </cell>
        </row>
        <row r="2470">
          <cell r="D2470" t="str">
            <v>04081#24.09.2004</v>
          </cell>
          <cell r="E2470">
            <v>10.1</v>
          </cell>
          <cell r="F2470">
            <v>1</v>
          </cell>
          <cell r="G2470">
            <v>24239.212899999999</v>
          </cell>
          <cell r="H2470" t="str">
            <v>04081</v>
          </cell>
          <cell r="I2470">
            <v>38254</v>
          </cell>
          <cell r="J2470">
            <v>24263.299999999996</v>
          </cell>
        </row>
        <row r="2471">
          <cell r="D2471" t="str">
            <v>04081#25.09.2004</v>
          </cell>
          <cell r="E2471">
            <v>10.3</v>
          </cell>
          <cell r="F2471">
            <v>1</v>
          </cell>
          <cell r="G2471">
            <v>24248.912100000001</v>
          </cell>
          <cell r="H2471" t="str">
            <v>04081</v>
          </cell>
          <cell r="I2471">
            <v>38255</v>
          </cell>
          <cell r="J2471">
            <v>24272.999999999996</v>
          </cell>
        </row>
        <row r="2472">
          <cell r="D2472" t="str">
            <v>04081#26.09.2004</v>
          </cell>
          <cell r="E2472">
            <v>9.1</v>
          </cell>
          <cell r="F2472">
            <v>1</v>
          </cell>
          <cell r="G2472">
            <v>24259.8125</v>
          </cell>
          <cell r="H2472" t="str">
            <v>04081</v>
          </cell>
          <cell r="I2472">
            <v>38256</v>
          </cell>
          <cell r="J2472">
            <v>24283.899999999998</v>
          </cell>
        </row>
        <row r="2473">
          <cell r="D2473" t="str">
            <v>04081#27.09.2004</v>
          </cell>
          <cell r="E2473">
            <v>11.4</v>
          </cell>
          <cell r="F2473">
            <v>1</v>
          </cell>
          <cell r="G2473">
            <v>24268.412100000001</v>
          </cell>
          <cell r="H2473" t="str">
            <v>04081</v>
          </cell>
          <cell r="I2473">
            <v>38257</v>
          </cell>
          <cell r="J2473">
            <v>24292.499999999996</v>
          </cell>
        </row>
        <row r="2474">
          <cell r="D2474" t="str">
            <v>04081#28.09.2004</v>
          </cell>
          <cell r="E2474">
            <v>14.2</v>
          </cell>
          <cell r="F2474">
            <v>1</v>
          </cell>
          <cell r="G2474">
            <v>24274.212899999999</v>
          </cell>
          <cell r="H2474" t="str">
            <v>04081</v>
          </cell>
          <cell r="I2474">
            <v>38258</v>
          </cell>
          <cell r="J2474">
            <v>24298.299999999996</v>
          </cell>
        </row>
        <row r="2475">
          <cell r="D2475" t="str">
            <v>04081#29.09.2004</v>
          </cell>
          <cell r="E2475">
            <v>13.2</v>
          </cell>
          <cell r="F2475">
            <v>1</v>
          </cell>
          <cell r="G2475">
            <v>24281.0137</v>
          </cell>
          <cell r="H2475" t="str">
            <v>04081</v>
          </cell>
          <cell r="I2475">
            <v>38259</v>
          </cell>
          <cell r="J2475">
            <v>24305.099999999995</v>
          </cell>
        </row>
        <row r="2476">
          <cell r="D2476" t="str">
            <v>04081#30.09.2004</v>
          </cell>
          <cell r="E2476">
            <v>11.3</v>
          </cell>
          <cell r="F2476">
            <v>1</v>
          </cell>
          <cell r="G2476">
            <v>24289.712899999999</v>
          </cell>
          <cell r="H2476" t="str">
            <v>04081</v>
          </cell>
          <cell r="I2476">
            <v>38260</v>
          </cell>
          <cell r="J2476">
            <v>24313.799999999996</v>
          </cell>
        </row>
        <row r="2477">
          <cell r="D2477" t="str">
            <v>04081#01.10.2004</v>
          </cell>
          <cell r="E2477">
            <v>10.6</v>
          </cell>
          <cell r="F2477">
            <v>1</v>
          </cell>
          <cell r="G2477">
            <v>24299.113300000001</v>
          </cell>
          <cell r="H2477" t="str">
            <v>04081</v>
          </cell>
          <cell r="I2477">
            <v>38261</v>
          </cell>
          <cell r="J2477">
            <v>24323.199999999997</v>
          </cell>
        </row>
        <row r="2478">
          <cell r="D2478" t="str">
            <v>04081#02.10.2004</v>
          </cell>
          <cell r="E2478">
            <v>12.9</v>
          </cell>
          <cell r="F2478">
            <v>1</v>
          </cell>
          <cell r="G2478">
            <v>24306.212899999999</v>
          </cell>
          <cell r="H2478" t="str">
            <v>04081</v>
          </cell>
          <cell r="I2478">
            <v>38262</v>
          </cell>
          <cell r="J2478">
            <v>24330.299999999996</v>
          </cell>
        </row>
        <row r="2479">
          <cell r="D2479" t="str">
            <v>04081#03.10.2004</v>
          </cell>
          <cell r="E2479">
            <v>11.2</v>
          </cell>
          <cell r="F2479">
            <v>1</v>
          </cell>
          <cell r="G2479">
            <v>24315.0137</v>
          </cell>
          <cell r="H2479" t="str">
            <v>04081</v>
          </cell>
          <cell r="I2479">
            <v>38263</v>
          </cell>
          <cell r="J2479">
            <v>24339.099999999995</v>
          </cell>
        </row>
        <row r="2480">
          <cell r="D2480" t="str">
            <v>04081#04.10.2004</v>
          </cell>
          <cell r="E2480">
            <v>13.8</v>
          </cell>
          <cell r="F2480">
            <v>1</v>
          </cell>
          <cell r="G2480">
            <v>24321.212899999999</v>
          </cell>
          <cell r="H2480" t="str">
            <v>04081</v>
          </cell>
          <cell r="I2480">
            <v>38264</v>
          </cell>
          <cell r="J2480">
            <v>24345.299999999996</v>
          </cell>
        </row>
        <row r="2481">
          <cell r="D2481" t="str">
            <v>04081#05.10.2004</v>
          </cell>
          <cell r="E2481">
            <v>17.5</v>
          </cell>
          <cell r="F2481">
            <v>1</v>
          </cell>
          <cell r="G2481">
            <v>24323.712899999999</v>
          </cell>
          <cell r="H2481" t="str">
            <v>04081</v>
          </cell>
          <cell r="I2481">
            <v>38265</v>
          </cell>
          <cell r="J2481">
            <v>24345.299999999996</v>
          </cell>
        </row>
        <row r="2482">
          <cell r="D2482" t="str">
            <v>04081#06.10.2004</v>
          </cell>
          <cell r="E2482">
            <v>15.3</v>
          </cell>
          <cell r="F2482">
            <v>1</v>
          </cell>
          <cell r="G2482">
            <v>24328.412100000001</v>
          </cell>
          <cell r="H2482" t="str">
            <v>04081</v>
          </cell>
          <cell r="I2482">
            <v>38266</v>
          </cell>
          <cell r="J2482">
            <v>24345.299999999996</v>
          </cell>
        </row>
        <row r="2483">
          <cell r="D2483" t="str">
            <v>04081#07.10.2004</v>
          </cell>
          <cell r="E2483">
            <v>11.8</v>
          </cell>
          <cell r="F2483">
            <v>1</v>
          </cell>
          <cell r="G2483">
            <v>24336.6113</v>
          </cell>
          <cell r="H2483" t="str">
            <v>04081</v>
          </cell>
          <cell r="I2483">
            <v>38267</v>
          </cell>
          <cell r="J2483">
            <v>24353.499999999996</v>
          </cell>
        </row>
        <row r="2484">
          <cell r="D2484" t="str">
            <v>04081#08.10.2004</v>
          </cell>
          <cell r="E2484">
            <v>10.4</v>
          </cell>
          <cell r="F2484">
            <v>1</v>
          </cell>
          <cell r="G2484">
            <v>24346.210899999998</v>
          </cell>
          <cell r="H2484" t="str">
            <v>04081</v>
          </cell>
          <cell r="I2484">
            <v>38268</v>
          </cell>
          <cell r="J2484">
            <v>24363.099999999995</v>
          </cell>
        </row>
        <row r="2485">
          <cell r="D2485" t="str">
            <v>04081#09.10.2004</v>
          </cell>
          <cell r="E2485">
            <v>9.6</v>
          </cell>
          <cell r="F2485">
            <v>1</v>
          </cell>
          <cell r="G2485">
            <v>24356.6113</v>
          </cell>
          <cell r="H2485" t="str">
            <v>04081</v>
          </cell>
          <cell r="I2485">
            <v>38269</v>
          </cell>
          <cell r="J2485">
            <v>24373.499999999996</v>
          </cell>
        </row>
        <row r="2486">
          <cell r="D2486" t="str">
            <v>04081#10.10.2004</v>
          </cell>
          <cell r="E2486">
            <v>8.3000000000000007</v>
          </cell>
          <cell r="F2486">
            <v>1</v>
          </cell>
          <cell r="G2486">
            <v>24368.3105</v>
          </cell>
          <cell r="H2486" t="str">
            <v>04081</v>
          </cell>
          <cell r="I2486">
            <v>38270</v>
          </cell>
          <cell r="J2486">
            <v>24385.199999999997</v>
          </cell>
        </row>
        <row r="2487">
          <cell r="D2487" t="str">
            <v>04081#11.10.2004</v>
          </cell>
          <cell r="E2487">
            <v>6.6</v>
          </cell>
          <cell r="F2487">
            <v>1</v>
          </cell>
          <cell r="G2487">
            <v>24381.710899999998</v>
          </cell>
          <cell r="H2487" t="str">
            <v>04081</v>
          </cell>
          <cell r="I2487">
            <v>38271</v>
          </cell>
          <cell r="J2487">
            <v>24398.6</v>
          </cell>
        </row>
        <row r="2488">
          <cell r="D2488" t="str">
            <v>04081#12.10.2004</v>
          </cell>
          <cell r="E2488">
            <v>4.5999999999999996</v>
          </cell>
          <cell r="F2488">
            <v>1</v>
          </cell>
          <cell r="G2488">
            <v>24397.1113</v>
          </cell>
          <cell r="H2488" t="str">
            <v>04081</v>
          </cell>
          <cell r="I2488">
            <v>38272</v>
          </cell>
          <cell r="J2488">
            <v>24414</v>
          </cell>
        </row>
        <row r="2489">
          <cell r="D2489" t="str">
            <v>04081#13.10.2004</v>
          </cell>
          <cell r="E2489">
            <v>6.4</v>
          </cell>
          <cell r="F2489">
            <v>1</v>
          </cell>
          <cell r="G2489">
            <v>24410.710899999998</v>
          </cell>
          <cell r="H2489" t="str">
            <v>04081</v>
          </cell>
          <cell r="I2489">
            <v>38273</v>
          </cell>
          <cell r="J2489">
            <v>24427.599999999999</v>
          </cell>
        </row>
        <row r="2490">
          <cell r="D2490" t="str">
            <v>04081#14.10.2004</v>
          </cell>
          <cell r="E2490">
            <v>6.7</v>
          </cell>
          <cell r="F2490">
            <v>1</v>
          </cell>
          <cell r="G2490">
            <v>24424.011699999999</v>
          </cell>
          <cell r="H2490" t="str">
            <v>04081</v>
          </cell>
          <cell r="I2490">
            <v>38274</v>
          </cell>
          <cell r="J2490">
            <v>24440.899999999998</v>
          </cell>
        </row>
        <row r="2491">
          <cell r="D2491" t="str">
            <v>04081#15.10.2004</v>
          </cell>
          <cell r="E2491">
            <v>7.9</v>
          </cell>
          <cell r="F2491">
            <v>1</v>
          </cell>
          <cell r="G2491">
            <v>24436.1113</v>
          </cell>
          <cell r="H2491" t="str">
            <v>04081</v>
          </cell>
          <cell r="I2491">
            <v>38275</v>
          </cell>
          <cell r="J2491">
            <v>24452.999999999996</v>
          </cell>
        </row>
        <row r="2492">
          <cell r="D2492" t="str">
            <v>04081#16.10.2004</v>
          </cell>
          <cell r="E2492">
            <v>6.7</v>
          </cell>
          <cell r="F2492">
            <v>1</v>
          </cell>
          <cell r="G2492">
            <v>24449.412100000001</v>
          </cell>
          <cell r="H2492" t="str">
            <v>04081</v>
          </cell>
          <cell r="I2492">
            <v>38276</v>
          </cell>
          <cell r="J2492">
            <v>24466.299999999996</v>
          </cell>
        </row>
        <row r="2493">
          <cell r="D2493" t="str">
            <v>04081#17.10.2004</v>
          </cell>
          <cell r="E2493">
            <v>6.4</v>
          </cell>
          <cell r="F2493">
            <v>1</v>
          </cell>
          <cell r="G2493">
            <v>24463.011699999999</v>
          </cell>
          <cell r="H2493" t="str">
            <v>04081</v>
          </cell>
          <cell r="I2493">
            <v>38277</v>
          </cell>
          <cell r="J2493">
            <v>24479.899999999994</v>
          </cell>
        </row>
        <row r="2494">
          <cell r="D2494" t="str">
            <v>04081#18.10.2004</v>
          </cell>
          <cell r="E2494">
            <v>8.5</v>
          </cell>
          <cell r="F2494">
            <v>1</v>
          </cell>
          <cell r="G2494">
            <v>24474.511699999999</v>
          </cell>
          <cell r="H2494" t="str">
            <v>04081</v>
          </cell>
          <cell r="I2494">
            <v>38278</v>
          </cell>
          <cell r="J2494">
            <v>24491.399999999994</v>
          </cell>
        </row>
        <row r="2495">
          <cell r="D2495" t="str">
            <v>04081#19.10.2004</v>
          </cell>
          <cell r="E2495">
            <v>6.3</v>
          </cell>
          <cell r="F2495">
            <v>1</v>
          </cell>
          <cell r="G2495">
            <v>24488.210899999998</v>
          </cell>
          <cell r="H2495" t="str">
            <v>04081</v>
          </cell>
          <cell r="I2495">
            <v>38279</v>
          </cell>
          <cell r="J2495">
            <v>24505.099999999995</v>
          </cell>
        </row>
        <row r="2496">
          <cell r="D2496" t="str">
            <v>04081#20.10.2004</v>
          </cell>
          <cell r="E2496">
            <v>10.9</v>
          </cell>
          <cell r="F2496">
            <v>1</v>
          </cell>
          <cell r="G2496">
            <v>24497.3105</v>
          </cell>
          <cell r="H2496" t="str">
            <v>04081</v>
          </cell>
          <cell r="I2496">
            <v>38280</v>
          </cell>
          <cell r="J2496">
            <v>24514.199999999993</v>
          </cell>
        </row>
        <row r="2497">
          <cell r="D2497" t="str">
            <v>04081#21.10.2004</v>
          </cell>
          <cell r="E2497">
            <v>13.6</v>
          </cell>
          <cell r="F2497">
            <v>1</v>
          </cell>
          <cell r="G2497">
            <v>24503.710899999998</v>
          </cell>
          <cell r="H2497" t="str">
            <v>04081</v>
          </cell>
          <cell r="I2497">
            <v>38281</v>
          </cell>
          <cell r="J2497">
            <v>24520.599999999995</v>
          </cell>
        </row>
        <row r="2498">
          <cell r="D2498" t="str">
            <v>04081#22.10.2004</v>
          </cell>
          <cell r="E2498">
            <v>10.4</v>
          </cell>
          <cell r="F2498">
            <v>1</v>
          </cell>
          <cell r="G2498">
            <v>24513.3105</v>
          </cell>
          <cell r="H2498" t="str">
            <v>04081</v>
          </cell>
          <cell r="I2498">
            <v>38282</v>
          </cell>
          <cell r="J2498">
            <v>24530.199999999993</v>
          </cell>
        </row>
        <row r="2499">
          <cell r="D2499" t="str">
            <v>04081#23.10.2004</v>
          </cell>
          <cell r="E2499">
            <v>13.6</v>
          </cell>
          <cell r="F2499">
            <v>1</v>
          </cell>
          <cell r="G2499">
            <v>24519.710899999998</v>
          </cell>
          <cell r="H2499" t="str">
            <v>04081</v>
          </cell>
          <cell r="I2499">
            <v>38283</v>
          </cell>
          <cell r="J2499">
            <v>24536.599999999995</v>
          </cell>
        </row>
        <row r="2500">
          <cell r="D2500" t="str">
            <v>04081#24.10.2004</v>
          </cell>
          <cell r="E2500">
            <v>13.7</v>
          </cell>
          <cell r="F2500">
            <v>1</v>
          </cell>
          <cell r="G2500">
            <v>24526.011699999999</v>
          </cell>
          <cell r="H2500" t="str">
            <v>04081</v>
          </cell>
          <cell r="I2500">
            <v>38284</v>
          </cell>
          <cell r="J2500">
            <v>24542.899999999994</v>
          </cell>
        </row>
        <row r="2501">
          <cell r="D2501" t="str">
            <v>04081#25.10.2004</v>
          </cell>
          <cell r="E2501">
            <v>13.6</v>
          </cell>
          <cell r="F2501">
            <v>1</v>
          </cell>
          <cell r="G2501">
            <v>24532.412100000001</v>
          </cell>
          <cell r="H2501" t="str">
            <v>04081</v>
          </cell>
          <cell r="I2501">
            <v>38285</v>
          </cell>
          <cell r="J2501">
            <v>24549.299999999996</v>
          </cell>
        </row>
        <row r="2502">
          <cell r="D2502" t="str">
            <v>04081#26.10.2004</v>
          </cell>
          <cell r="E2502">
            <v>10</v>
          </cell>
          <cell r="F2502">
            <v>1</v>
          </cell>
          <cell r="G2502">
            <v>24542.412100000001</v>
          </cell>
          <cell r="H2502" t="str">
            <v>04081</v>
          </cell>
          <cell r="I2502">
            <v>38286</v>
          </cell>
          <cell r="J2502">
            <v>24559.299999999996</v>
          </cell>
        </row>
        <row r="2503">
          <cell r="D2503" t="str">
            <v>04081#27.10.2004</v>
          </cell>
          <cell r="E2503">
            <v>9.4</v>
          </cell>
          <cell r="F2503">
            <v>1</v>
          </cell>
          <cell r="G2503">
            <v>24553.011699999999</v>
          </cell>
          <cell r="H2503" t="str">
            <v>04081</v>
          </cell>
          <cell r="I2503">
            <v>38287</v>
          </cell>
          <cell r="J2503">
            <v>24569.899999999994</v>
          </cell>
        </row>
        <row r="2504">
          <cell r="D2504" t="str">
            <v>04081#28.10.2004</v>
          </cell>
          <cell r="E2504">
            <v>10.199999999999999</v>
          </cell>
          <cell r="F2504">
            <v>1</v>
          </cell>
          <cell r="G2504">
            <v>24562.8125</v>
          </cell>
          <cell r="H2504" t="str">
            <v>04081</v>
          </cell>
          <cell r="I2504">
            <v>38288</v>
          </cell>
          <cell r="J2504">
            <v>24579.699999999993</v>
          </cell>
        </row>
        <row r="2505">
          <cell r="D2505" t="str">
            <v>04081#29.10.2004</v>
          </cell>
          <cell r="E2505">
            <v>10.8</v>
          </cell>
          <cell r="F2505">
            <v>1</v>
          </cell>
          <cell r="G2505">
            <v>24572.011699999999</v>
          </cell>
          <cell r="H2505" t="str">
            <v>04081</v>
          </cell>
          <cell r="I2505">
            <v>38289</v>
          </cell>
          <cell r="J2505">
            <v>24588.899999999994</v>
          </cell>
        </row>
        <row r="2506">
          <cell r="D2506" t="str">
            <v>04081#30.10.2004</v>
          </cell>
          <cell r="E2506">
            <v>10</v>
          </cell>
          <cell r="F2506">
            <v>1</v>
          </cell>
          <cell r="G2506">
            <v>24582.011699999999</v>
          </cell>
          <cell r="H2506" t="str">
            <v>04081</v>
          </cell>
          <cell r="I2506">
            <v>38290</v>
          </cell>
          <cell r="J2506">
            <v>24598.899999999994</v>
          </cell>
        </row>
        <row r="2507">
          <cell r="D2507" t="str">
            <v>04081#31.10.2004</v>
          </cell>
          <cell r="E2507">
            <v>6.7</v>
          </cell>
          <cell r="F2507">
            <v>1</v>
          </cell>
          <cell r="G2507">
            <v>24595.3125</v>
          </cell>
          <cell r="H2507" t="str">
            <v>04081</v>
          </cell>
          <cell r="I2507">
            <v>38291</v>
          </cell>
          <cell r="J2507">
            <v>24612.199999999993</v>
          </cell>
        </row>
        <row r="2508">
          <cell r="D2508" t="str">
            <v>04081#01.11.2004</v>
          </cell>
          <cell r="E2508">
            <v>9.4</v>
          </cell>
          <cell r="F2508">
            <v>1</v>
          </cell>
          <cell r="G2508">
            <v>24605.912100000001</v>
          </cell>
          <cell r="H2508" t="str">
            <v>04081</v>
          </cell>
          <cell r="I2508">
            <v>38292</v>
          </cell>
          <cell r="J2508">
            <v>24622.799999999992</v>
          </cell>
        </row>
        <row r="2509">
          <cell r="D2509" t="str">
            <v>04081#02.11.2004</v>
          </cell>
          <cell r="E2509">
            <v>11.1</v>
          </cell>
          <cell r="F2509">
            <v>1</v>
          </cell>
          <cell r="G2509">
            <v>24614.8125</v>
          </cell>
          <cell r="H2509" t="str">
            <v>04081</v>
          </cell>
          <cell r="I2509">
            <v>38293</v>
          </cell>
          <cell r="J2509">
            <v>24631.699999999993</v>
          </cell>
        </row>
        <row r="2510">
          <cell r="D2510" t="str">
            <v>04081#03.11.2004</v>
          </cell>
          <cell r="E2510">
            <v>11.1</v>
          </cell>
          <cell r="F2510">
            <v>1</v>
          </cell>
          <cell r="G2510">
            <v>24623.712899999999</v>
          </cell>
          <cell r="H2510" t="str">
            <v>04081</v>
          </cell>
          <cell r="I2510">
            <v>38294</v>
          </cell>
          <cell r="J2510">
            <v>24640.599999999995</v>
          </cell>
        </row>
        <row r="2511">
          <cell r="D2511" t="str">
            <v>04081#04.11.2004</v>
          </cell>
          <cell r="E2511">
            <v>11</v>
          </cell>
          <cell r="F2511">
            <v>1</v>
          </cell>
          <cell r="G2511">
            <v>24632.712899999999</v>
          </cell>
          <cell r="H2511" t="str">
            <v>04081</v>
          </cell>
          <cell r="I2511">
            <v>38295</v>
          </cell>
          <cell r="J2511">
            <v>24649.599999999995</v>
          </cell>
        </row>
        <row r="2512">
          <cell r="D2512" t="str">
            <v>04081#05.11.2004</v>
          </cell>
          <cell r="E2512">
            <v>9.1</v>
          </cell>
          <cell r="F2512">
            <v>1</v>
          </cell>
          <cell r="G2512">
            <v>24643.613300000001</v>
          </cell>
          <cell r="H2512" t="str">
            <v>04081</v>
          </cell>
          <cell r="I2512">
            <v>38296</v>
          </cell>
          <cell r="J2512">
            <v>24660.499999999996</v>
          </cell>
        </row>
        <row r="2513">
          <cell r="D2513" t="str">
            <v>04081#06.11.2004</v>
          </cell>
          <cell r="E2513">
            <v>5.3</v>
          </cell>
          <cell r="F2513">
            <v>1</v>
          </cell>
          <cell r="G2513">
            <v>24658.3125</v>
          </cell>
          <cell r="H2513" t="str">
            <v>04081</v>
          </cell>
          <cell r="I2513">
            <v>38297</v>
          </cell>
          <cell r="J2513">
            <v>24675.199999999997</v>
          </cell>
        </row>
        <row r="2514">
          <cell r="D2514" t="str">
            <v>04081#07.11.2004</v>
          </cell>
          <cell r="E2514">
            <v>3.4</v>
          </cell>
          <cell r="F2514">
            <v>1</v>
          </cell>
          <cell r="G2514">
            <v>24674.912100000001</v>
          </cell>
          <cell r="H2514" t="str">
            <v>04081</v>
          </cell>
          <cell r="I2514">
            <v>38298</v>
          </cell>
          <cell r="J2514">
            <v>24691.799999999996</v>
          </cell>
        </row>
        <row r="2515">
          <cell r="D2515" t="str">
            <v>04081#08.11.2004</v>
          </cell>
          <cell r="E2515">
            <v>2.5</v>
          </cell>
          <cell r="F2515">
            <v>1</v>
          </cell>
          <cell r="G2515">
            <v>24692.412100000001</v>
          </cell>
          <cell r="H2515" t="str">
            <v>04081</v>
          </cell>
          <cell r="I2515">
            <v>38299</v>
          </cell>
          <cell r="J2515">
            <v>24709.299999999996</v>
          </cell>
        </row>
        <row r="2516">
          <cell r="D2516" t="str">
            <v>04081#09.11.2004</v>
          </cell>
          <cell r="E2516">
            <v>-0.1</v>
          </cell>
          <cell r="F2516">
            <v>1</v>
          </cell>
          <cell r="G2516">
            <v>24712.511699999999</v>
          </cell>
          <cell r="H2516" t="str">
            <v>04081</v>
          </cell>
          <cell r="I2516">
            <v>38300</v>
          </cell>
          <cell r="J2516">
            <v>24729.399999999994</v>
          </cell>
        </row>
        <row r="2517">
          <cell r="D2517" t="str">
            <v>04081#10.11.2004</v>
          </cell>
          <cell r="E2517">
            <v>1</v>
          </cell>
          <cell r="F2517">
            <v>1</v>
          </cell>
          <cell r="G2517">
            <v>24731.511699999999</v>
          </cell>
          <cell r="H2517" t="str">
            <v>04081</v>
          </cell>
          <cell r="I2517">
            <v>38301</v>
          </cell>
          <cell r="J2517">
            <v>24748.399999999994</v>
          </cell>
        </row>
        <row r="2518">
          <cell r="D2518" t="str">
            <v>04081#11.11.2004</v>
          </cell>
          <cell r="E2518">
            <v>2.7</v>
          </cell>
          <cell r="F2518">
            <v>1</v>
          </cell>
          <cell r="G2518">
            <v>24748.8125</v>
          </cell>
          <cell r="H2518" t="str">
            <v>04081</v>
          </cell>
          <cell r="I2518">
            <v>38302</v>
          </cell>
          <cell r="J2518">
            <v>24765.699999999993</v>
          </cell>
        </row>
        <row r="2519">
          <cell r="D2519" t="str">
            <v>04081#12.11.2004</v>
          </cell>
          <cell r="E2519">
            <v>3.4</v>
          </cell>
          <cell r="F2519">
            <v>1</v>
          </cell>
          <cell r="G2519">
            <v>24765.412100000001</v>
          </cell>
          <cell r="H2519" t="str">
            <v>04081</v>
          </cell>
          <cell r="I2519">
            <v>38303</v>
          </cell>
          <cell r="J2519">
            <v>24782.299999999992</v>
          </cell>
        </row>
        <row r="2520">
          <cell r="D2520" t="str">
            <v>04081#13.11.2004</v>
          </cell>
          <cell r="E2520">
            <v>2.9</v>
          </cell>
          <cell r="F2520">
            <v>1</v>
          </cell>
          <cell r="G2520">
            <v>24782.511699999999</v>
          </cell>
          <cell r="H2520" t="str">
            <v>04081</v>
          </cell>
          <cell r="I2520">
            <v>38304</v>
          </cell>
          <cell r="J2520">
            <v>24799.399999999991</v>
          </cell>
        </row>
        <row r="2521">
          <cell r="D2521" t="str">
            <v>04081#14.11.2004</v>
          </cell>
          <cell r="E2521">
            <v>0.7</v>
          </cell>
          <cell r="F2521">
            <v>1</v>
          </cell>
          <cell r="G2521">
            <v>24801.8125</v>
          </cell>
          <cell r="H2521" t="str">
            <v>04081</v>
          </cell>
          <cell r="I2521">
            <v>38305</v>
          </cell>
          <cell r="J2521">
            <v>24818.69999999999</v>
          </cell>
        </row>
        <row r="2522">
          <cell r="D2522" t="str">
            <v>04081#15.11.2004</v>
          </cell>
          <cell r="E2522">
            <v>-1.5</v>
          </cell>
          <cell r="F2522">
            <v>1</v>
          </cell>
          <cell r="G2522">
            <v>24823.3125</v>
          </cell>
          <cell r="H2522" t="str">
            <v>04081</v>
          </cell>
          <cell r="I2522">
            <v>38306</v>
          </cell>
          <cell r="J2522">
            <v>24840.19999999999</v>
          </cell>
        </row>
        <row r="2523">
          <cell r="D2523" t="str">
            <v>04081#16.11.2004</v>
          </cell>
          <cell r="E2523">
            <v>2.8</v>
          </cell>
          <cell r="F2523">
            <v>1</v>
          </cell>
          <cell r="G2523">
            <v>24840.511699999999</v>
          </cell>
          <cell r="H2523" t="str">
            <v>04081</v>
          </cell>
          <cell r="I2523">
            <v>38307</v>
          </cell>
          <cell r="J2523">
            <v>24857.399999999991</v>
          </cell>
        </row>
        <row r="2524">
          <cell r="D2524" t="str">
            <v>04081#17.11.2004</v>
          </cell>
          <cell r="E2524">
            <v>6.3</v>
          </cell>
          <cell r="F2524">
            <v>1</v>
          </cell>
          <cell r="G2524">
            <v>24854.210899999998</v>
          </cell>
          <cell r="H2524" t="str">
            <v>04081</v>
          </cell>
          <cell r="I2524">
            <v>38308</v>
          </cell>
          <cell r="J2524">
            <v>24871.099999999991</v>
          </cell>
        </row>
        <row r="2525">
          <cell r="D2525" t="str">
            <v>04081#18.11.2004</v>
          </cell>
          <cell r="E2525">
            <v>8</v>
          </cell>
          <cell r="F2525">
            <v>1</v>
          </cell>
          <cell r="G2525">
            <v>24866.210899999998</v>
          </cell>
          <cell r="H2525" t="str">
            <v>04081</v>
          </cell>
          <cell r="I2525">
            <v>38309</v>
          </cell>
          <cell r="J2525">
            <v>24883.099999999991</v>
          </cell>
        </row>
        <row r="2526">
          <cell r="D2526" t="str">
            <v>04081#19.11.2004</v>
          </cell>
          <cell r="E2526">
            <v>3.7</v>
          </cell>
          <cell r="F2526">
            <v>1</v>
          </cell>
          <cell r="G2526">
            <v>24882.511699999999</v>
          </cell>
          <cell r="H2526" t="str">
            <v>04081</v>
          </cell>
          <cell r="I2526">
            <v>38310</v>
          </cell>
          <cell r="J2526">
            <v>24899.399999999991</v>
          </cell>
        </row>
        <row r="2527">
          <cell r="D2527" t="str">
            <v>04081#20.11.2004</v>
          </cell>
          <cell r="E2527">
            <v>0.8</v>
          </cell>
          <cell r="F2527">
            <v>1</v>
          </cell>
          <cell r="G2527">
            <v>24901.710899999998</v>
          </cell>
          <cell r="H2527" t="str">
            <v>04081</v>
          </cell>
          <cell r="I2527">
            <v>38311</v>
          </cell>
          <cell r="J2527">
            <v>24918.599999999991</v>
          </cell>
        </row>
        <row r="2528">
          <cell r="D2528" t="str">
            <v>04081#21.11.2004</v>
          </cell>
          <cell r="E2528">
            <v>0.1</v>
          </cell>
          <cell r="F2528">
            <v>1</v>
          </cell>
          <cell r="G2528">
            <v>24921.6113</v>
          </cell>
          <cell r="H2528" t="str">
            <v>04081</v>
          </cell>
          <cell r="I2528">
            <v>38312</v>
          </cell>
          <cell r="J2528">
            <v>24938.499999999993</v>
          </cell>
        </row>
        <row r="2529">
          <cell r="D2529" t="str">
            <v>04081#22.11.2004</v>
          </cell>
          <cell r="E2529">
            <v>6.2</v>
          </cell>
          <cell r="F2529">
            <v>1</v>
          </cell>
          <cell r="G2529">
            <v>24935.412100000001</v>
          </cell>
          <cell r="H2529" t="str">
            <v>04081</v>
          </cell>
          <cell r="I2529">
            <v>38313</v>
          </cell>
          <cell r="J2529">
            <v>24952.299999999992</v>
          </cell>
        </row>
        <row r="2530">
          <cell r="D2530" t="str">
            <v>04081#23.11.2004</v>
          </cell>
          <cell r="E2530">
            <v>6.5</v>
          </cell>
          <cell r="F2530">
            <v>1</v>
          </cell>
          <cell r="G2530">
            <v>24948.912100000001</v>
          </cell>
          <cell r="H2530" t="str">
            <v>04081</v>
          </cell>
          <cell r="I2530">
            <v>38314</v>
          </cell>
          <cell r="J2530">
            <v>24965.799999999992</v>
          </cell>
        </row>
        <row r="2531">
          <cell r="D2531" t="str">
            <v>04081#24.11.2004</v>
          </cell>
          <cell r="E2531">
            <v>-1.6</v>
          </cell>
          <cell r="F2531">
            <v>1</v>
          </cell>
          <cell r="G2531">
            <v>24970.511699999999</v>
          </cell>
          <cell r="H2531" t="str">
            <v>04081</v>
          </cell>
          <cell r="I2531">
            <v>38315</v>
          </cell>
          <cell r="J2531">
            <v>24987.399999999991</v>
          </cell>
        </row>
        <row r="2532">
          <cell r="D2532" t="str">
            <v>04081#25.11.2004</v>
          </cell>
          <cell r="E2532">
            <v>-1.6</v>
          </cell>
          <cell r="F2532">
            <v>1</v>
          </cell>
          <cell r="G2532">
            <v>24992.1113</v>
          </cell>
          <cell r="H2532" t="str">
            <v>04081</v>
          </cell>
          <cell r="I2532">
            <v>38316</v>
          </cell>
          <cell r="J2532">
            <v>25008.999999999989</v>
          </cell>
        </row>
        <row r="2533">
          <cell r="D2533" t="str">
            <v>04081#26.11.2004</v>
          </cell>
          <cell r="E2533">
            <v>1.7</v>
          </cell>
          <cell r="F2533">
            <v>1</v>
          </cell>
          <cell r="G2533">
            <v>25010.412100000001</v>
          </cell>
          <cell r="H2533" t="str">
            <v>04081</v>
          </cell>
          <cell r="I2533">
            <v>38317</v>
          </cell>
          <cell r="J2533">
            <v>25027.299999999988</v>
          </cell>
        </row>
        <row r="2534">
          <cell r="D2534" t="str">
            <v>04081#27.11.2004</v>
          </cell>
          <cell r="E2534">
            <v>5.5</v>
          </cell>
          <cell r="F2534">
            <v>1</v>
          </cell>
          <cell r="G2534">
            <v>25024.912100000001</v>
          </cell>
          <cell r="H2534" t="str">
            <v>04081</v>
          </cell>
          <cell r="I2534">
            <v>38318</v>
          </cell>
          <cell r="J2534">
            <v>25041.799999999988</v>
          </cell>
        </row>
        <row r="2535">
          <cell r="D2535" t="str">
            <v>04081#28.11.2004</v>
          </cell>
          <cell r="E2535">
            <v>5.2</v>
          </cell>
          <cell r="F2535">
            <v>1</v>
          </cell>
          <cell r="G2535">
            <v>25039.712899999999</v>
          </cell>
          <cell r="H2535" t="str">
            <v>04081</v>
          </cell>
          <cell r="I2535">
            <v>38319</v>
          </cell>
          <cell r="J2535">
            <v>25056.599999999988</v>
          </cell>
        </row>
        <row r="2536">
          <cell r="D2536" t="str">
            <v>04081#29.11.2004</v>
          </cell>
          <cell r="E2536">
            <v>3.5</v>
          </cell>
          <cell r="F2536">
            <v>1</v>
          </cell>
          <cell r="G2536">
            <v>25056.212899999999</v>
          </cell>
          <cell r="H2536" t="str">
            <v>04081</v>
          </cell>
          <cell r="I2536">
            <v>38320</v>
          </cell>
          <cell r="J2536">
            <v>25073.099999999988</v>
          </cell>
        </row>
        <row r="2537">
          <cell r="D2537" t="str">
            <v>04081#30.11.2004</v>
          </cell>
          <cell r="E2537">
            <v>1.8</v>
          </cell>
          <cell r="F2537">
            <v>1</v>
          </cell>
          <cell r="G2537">
            <v>25074.412100000001</v>
          </cell>
          <cell r="H2537" t="str">
            <v>04081</v>
          </cell>
          <cell r="I2537">
            <v>38321</v>
          </cell>
          <cell r="J2537">
            <v>25091.299999999988</v>
          </cell>
        </row>
        <row r="2538">
          <cell r="D2538" t="str">
            <v>04081#01.12.2004</v>
          </cell>
          <cell r="E2538">
            <v>3.4</v>
          </cell>
          <cell r="F2538">
            <v>1</v>
          </cell>
          <cell r="G2538">
            <v>25091.011699999999</v>
          </cell>
          <cell r="H2538" t="str">
            <v>04081</v>
          </cell>
          <cell r="I2538">
            <v>38322</v>
          </cell>
          <cell r="J2538">
            <v>25107.899999999987</v>
          </cell>
        </row>
        <row r="2539">
          <cell r="D2539" t="str">
            <v>04081#02.12.2004</v>
          </cell>
          <cell r="E2539">
            <v>1.3</v>
          </cell>
          <cell r="F2539">
            <v>1</v>
          </cell>
          <cell r="G2539">
            <v>25109.710899999998</v>
          </cell>
          <cell r="H2539" t="str">
            <v>04081</v>
          </cell>
          <cell r="I2539">
            <v>38323</v>
          </cell>
          <cell r="J2539">
            <v>25126.599999999988</v>
          </cell>
        </row>
        <row r="2540">
          <cell r="D2540" t="str">
            <v>04081#03.12.2004</v>
          </cell>
          <cell r="E2540">
            <v>3.2</v>
          </cell>
          <cell r="F2540">
            <v>1</v>
          </cell>
          <cell r="G2540">
            <v>25126.511699999999</v>
          </cell>
          <cell r="H2540" t="str">
            <v>04081</v>
          </cell>
          <cell r="I2540">
            <v>38324</v>
          </cell>
          <cell r="J2540">
            <v>25143.399999999987</v>
          </cell>
        </row>
        <row r="2541">
          <cell r="D2541" t="str">
            <v>04081#04.12.2004</v>
          </cell>
          <cell r="E2541">
            <v>2.4</v>
          </cell>
          <cell r="F2541">
            <v>1</v>
          </cell>
          <cell r="G2541">
            <v>25144.1113</v>
          </cell>
          <cell r="H2541" t="str">
            <v>04081</v>
          </cell>
          <cell r="I2541">
            <v>38325</v>
          </cell>
          <cell r="J2541">
            <v>25160.999999999985</v>
          </cell>
        </row>
        <row r="2542">
          <cell r="D2542" t="str">
            <v>04081#05.12.2004</v>
          </cell>
          <cell r="E2542">
            <v>1.1000000000000001</v>
          </cell>
          <cell r="F2542">
            <v>1</v>
          </cell>
          <cell r="G2542">
            <v>25163.011699999999</v>
          </cell>
          <cell r="H2542" t="str">
            <v>04081</v>
          </cell>
          <cell r="I2542">
            <v>38326</v>
          </cell>
          <cell r="J2542">
            <v>25179.899999999987</v>
          </cell>
        </row>
        <row r="2543">
          <cell r="D2543" t="str">
            <v>04081#06.12.2004</v>
          </cell>
          <cell r="E2543">
            <v>2.8</v>
          </cell>
          <cell r="F2543">
            <v>1</v>
          </cell>
          <cell r="G2543">
            <v>25180.210899999998</v>
          </cell>
          <cell r="H2543" t="str">
            <v>04081</v>
          </cell>
          <cell r="I2543">
            <v>38327</v>
          </cell>
          <cell r="J2543">
            <v>25197.099999999988</v>
          </cell>
        </row>
        <row r="2544">
          <cell r="D2544" t="str">
            <v>04081#07.12.2004</v>
          </cell>
          <cell r="E2544">
            <v>1.5</v>
          </cell>
          <cell r="F2544">
            <v>1</v>
          </cell>
          <cell r="G2544">
            <v>25198.710899999998</v>
          </cell>
          <cell r="H2544" t="str">
            <v>04081</v>
          </cell>
          <cell r="I2544">
            <v>38328</v>
          </cell>
          <cell r="J2544">
            <v>25215.599999999988</v>
          </cell>
        </row>
        <row r="2545">
          <cell r="D2545" t="str">
            <v>04081#08.12.2004</v>
          </cell>
          <cell r="E2545">
            <v>1.4</v>
          </cell>
          <cell r="F2545">
            <v>1</v>
          </cell>
          <cell r="G2545">
            <v>25217.3105</v>
          </cell>
          <cell r="H2545" t="str">
            <v>04081</v>
          </cell>
          <cell r="I2545">
            <v>38329</v>
          </cell>
          <cell r="J2545">
            <v>25234.199999999986</v>
          </cell>
        </row>
        <row r="2546">
          <cell r="D2546" t="str">
            <v>04081#09.12.2004</v>
          </cell>
          <cell r="E2546">
            <v>0.3</v>
          </cell>
          <cell r="F2546">
            <v>1</v>
          </cell>
          <cell r="G2546">
            <v>25237.0098</v>
          </cell>
          <cell r="H2546" t="str">
            <v>04081</v>
          </cell>
          <cell r="I2546">
            <v>38330</v>
          </cell>
          <cell r="J2546">
            <v>25253.899999999987</v>
          </cell>
        </row>
        <row r="2547">
          <cell r="D2547" t="str">
            <v>04081#10.12.2004</v>
          </cell>
          <cell r="E2547">
            <v>-1.9</v>
          </cell>
          <cell r="F2547">
            <v>1</v>
          </cell>
          <cell r="G2547">
            <v>25258.910199999998</v>
          </cell>
          <cell r="H2547" t="str">
            <v>04081</v>
          </cell>
          <cell r="I2547">
            <v>38331</v>
          </cell>
          <cell r="J2547">
            <v>25275.799999999988</v>
          </cell>
        </row>
        <row r="2548">
          <cell r="D2548" t="str">
            <v>04081#11.12.2004</v>
          </cell>
          <cell r="E2548">
            <v>-2.6</v>
          </cell>
          <cell r="F2548">
            <v>1</v>
          </cell>
          <cell r="G2548">
            <v>25281.5098</v>
          </cell>
          <cell r="H2548" t="str">
            <v>04081</v>
          </cell>
          <cell r="I2548">
            <v>38332</v>
          </cell>
          <cell r="J2548">
            <v>25298.399999999987</v>
          </cell>
        </row>
        <row r="2549">
          <cell r="D2549" t="str">
            <v>04081#12.12.2004</v>
          </cell>
          <cell r="E2549">
            <v>-2.9</v>
          </cell>
          <cell r="F2549">
            <v>1</v>
          </cell>
          <cell r="G2549">
            <v>25304.410199999998</v>
          </cell>
          <cell r="H2549" t="str">
            <v>04081</v>
          </cell>
          <cell r="I2549">
            <v>38333</v>
          </cell>
          <cell r="J2549">
            <v>25321.299999999988</v>
          </cell>
        </row>
        <row r="2550">
          <cell r="D2550" t="str">
            <v>04081#13.12.2004</v>
          </cell>
          <cell r="E2550">
            <v>-3</v>
          </cell>
          <cell r="F2550">
            <v>1</v>
          </cell>
          <cell r="G2550">
            <v>25327.410199999998</v>
          </cell>
          <cell r="H2550" t="str">
            <v>04081</v>
          </cell>
          <cell r="I2550">
            <v>38334</v>
          </cell>
          <cell r="J2550">
            <v>25344.299999999988</v>
          </cell>
        </row>
        <row r="2551">
          <cell r="D2551" t="str">
            <v>04081#14.12.2004</v>
          </cell>
          <cell r="E2551">
            <v>-3.2</v>
          </cell>
          <cell r="F2551">
            <v>1</v>
          </cell>
          <cell r="G2551">
            <v>25350.609400000001</v>
          </cell>
          <cell r="H2551" t="str">
            <v>04081</v>
          </cell>
          <cell r="I2551">
            <v>38335</v>
          </cell>
          <cell r="J2551">
            <v>25367.499999999989</v>
          </cell>
        </row>
        <row r="2552">
          <cell r="D2552" t="str">
            <v>04081#15.12.2004</v>
          </cell>
          <cell r="E2552">
            <v>-3.7</v>
          </cell>
          <cell r="F2552">
            <v>1</v>
          </cell>
          <cell r="G2552">
            <v>25374.3086</v>
          </cell>
          <cell r="H2552" t="str">
            <v>04081</v>
          </cell>
          <cell r="I2552">
            <v>38336</v>
          </cell>
          <cell r="J2552">
            <v>25391.19999999999</v>
          </cell>
        </row>
        <row r="2553">
          <cell r="D2553" t="str">
            <v>04081#16.12.2004</v>
          </cell>
          <cell r="E2553">
            <v>-3.4</v>
          </cell>
          <cell r="F2553">
            <v>1</v>
          </cell>
          <cell r="G2553">
            <v>25397.708999999999</v>
          </cell>
          <cell r="H2553" t="str">
            <v>04081</v>
          </cell>
          <cell r="I2553">
            <v>38337</v>
          </cell>
          <cell r="J2553">
            <v>25414.599999999991</v>
          </cell>
        </row>
        <row r="2554">
          <cell r="D2554" t="str">
            <v>04081#17.12.2004</v>
          </cell>
          <cell r="E2554">
            <v>3.4</v>
          </cell>
          <cell r="F2554">
            <v>1</v>
          </cell>
          <cell r="G2554">
            <v>25414.3086</v>
          </cell>
          <cell r="H2554" t="str">
            <v>04081</v>
          </cell>
          <cell r="I2554">
            <v>38338</v>
          </cell>
          <cell r="J2554">
            <v>25431.19999999999</v>
          </cell>
        </row>
        <row r="2555">
          <cell r="D2555" t="str">
            <v>04081#18.12.2004</v>
          </cell>
          <cell r="E2555">
            <v>2</v>
          </cell>
          <cell r="F2555">
            <v>1</v>
          </cell>
          <cell r="G2555">
            <v>25432.3086</v>
          </cell>
          <cell r="H2555" t="str">
            <v>04081</v>
          </cell>
          <cell r="I2555">
            <v>38339</v>
          </cell>
          <cell r="J2555">
            <v>25449.19999999999</v>
          </cell>
        </row>
        <row r="2556">
          <cell r="D2556" t="str">
            <v>04081#19.12.2004</v>
          </cell>
          <cell r="E2556">
            <v>-0.1</v>
          </cell>
          <cell r="F2556">
            <v>1</v>
          </cell>
          <cell r="G2556">
            <v>25452.408200000002</v>
          </cell>
          <cell r="H2556" t="str">
            <v>04081</v>
          </cell>
          <cell r="I2556">
            <v>38340</v>
          </cell>
          <cell r="J2556">
            <v>25469.299999999988</v>
          </cell>
        </row>
        <row r="2557">
          <cell r="D2557" t="str">
            <v>04081#20.12.2004</v>
          </cell>
          <cell r="E2557">
            <v>-4.0999999999999996</v>
          </cell>
          <cell r="F2557">
            <v>1</v>
          </cell>
          <cell r="G2557">
            <v>25476.507799999999</v>
          </cell>
          <cell r="H2557" t="str">
            <v>04081</v>
          </cell>
          <cell r="I2557">
            <v>38341</v>
          </cell>
          <cell r="J2557">
            <v>25493.399999999987</v>
          </cell>
        </row>
        <row r="2558">
          <cell r="D2558" t="str">
            <v>04081#21.12.2004</v>
          </cell>
          <cell r="E2558">
            <v>-5.8</v>
          </cell>
          <cell r="F2558">
            <v>1</v>
          </cell>
          <cell r="G2558">
            <v>25502.3086</v>
          </cell>
          <cell r="H2558" t="str">
            <v>04081</v>
          </cell>
          <cell r="I2558">
            <v>38342</v>
          </cell>
          <cell r="J2558">
            <v>25519.199999999986</v>
          </cell>
        </row>
        <row r="2559">
          <cell r="D2559" t="str">
            <v>04081#22.12.2004</v>
          </cell>
          <cell r="E2559">
            <v>-3.4</v>
          </cell>
          <cell r="F2559">
            <v>1</v>
          </cell>
          <cell r="G2559">
            <v>25525.708999999999</v>
          </cell>
          <cell r="H2559" t="str">
            <v>04081</v>
          </cell>
          <cell r="I2559">
            <v>38343</v>
          </cell>
          <cell r="J2559">
            <v>25542.599999999988</v>
          </cell>
        </row>
        <row r="2560">
          <cell r="D2560" t="str">
            <v>04081#23.12.2004</v>
          </cell>
          <cell r="E2560">
            <v>3.2</v>
          </cell>
          <cell r="F2560">
            <v>1</v>
          </cell>
          <cell r="G2560">
            <v>25542.5098</v>
          </cell>
          <cell r="H2560" t="str">
            <v>04081</v>
          </cell>
          <cell r="I2560">
            <v>38344</v>
          </cell>
          <cell r="J2560">
            <v>25559.399999999987</v>
          </cell>
        </row>
        <row r="2561">
          <cell r="D2561" t="str">
            <v>04081#24.12.2004</v>
          </cell>
          <cell r="E2561">
            <v>6</v>
          </cell>
          <cell r="F2561">
            <v>1</v>
          </cell>
          <cell r="G2561">
            <v>25556.5098</v>
          </cell>
          <cell r="H2561" t="str">
            <v>04081</v>
          </cell>
          <cell r="I2561">
            <v>38345</v>
          </cell>
          <cell r="J2561">
            <v>25573.399999999987</v>
          </cell>
        </row>
        <row r="2562">
          <cell r="D2562" t="str">
            <v>04081#25.12.2004</v>
          </cell>
          <cell r="E2562">
            <v>5.4</v>
          </cell>
          <cell r="F2562">
            <v>1</v>
          </cell>
          <cell r="G2562">
            <v>25571.109400000001</v>
          </cell>
          <cell r="H2562" t="str">
            <v>04081</v>
          </cell>
          <cell r="I2562">
            <v>38346</v>
          </cell>
          <cell r="J2562">
            <v>25587.999999999985</v>
          </cell>
        </row>
        <row r="2563">
          <cell r="D2563" t="str">
            <v>04081#26.12.2004</v>
          </cell>
          <cell r="E2563">
            <v>1.8</v>
          </cell>
          <cell r="F2563">
            <v>1</v>
          </cell>
          <cell r="G2563">
            <v>25589.3086</v>
          </cell>
          <cell r="H2563" t="str">
            <v>04081</v>
          </cell>
          <cell r="I2563">
            <v>38347</v>
          </cell>
          <cell r="J2563">
            <v>25606.199999999986</v>
          </cell>
        </row>
        <row r="2564">
          <cell r="D2564" t="str">
            <v>04081#27.12.2004</v>
          </cell>
          <cell r="E2564">
            <v>0.7</v>
          </cell>
          <cell r="F2564">
            <v>1</v>
          </cell>
          <cell r="G2564">
            <v>25608.609400000001</v>
          </cell>
          <cell r="H2564" t="str">
            <v>04081</v>
          </cell>
          <cell r="I2564">
            <v>38348</v>
          </cell>
          <cell r="J2564">
            <v>25625.499999999985</v>
          </cell>
        </row>
        <row r="2565">
          <cell r="D2565" t="str">
            <v>04081#28.12.2004</v>
          </cell>
          <cell r="E2565">
            <v>0.6</v>
          </cell>
          <cell r="F2565">
            <v>1</v>
          </cell>
          <cell r="G2565">
            <v>25628.0098</v>
          </cell>
          <cell r="H2565" t="str">
            <v>04081</v>
          </cell>
          <cell r="I2565">
            <v>38349</v>
          </cell>
          <cell r="J2565">
            <v>25644.899999999987</v>
          </cell>
        </row>
        <row r="2566">
          <cell r="D2566" t="str">
            <v>04081#29.12.2004</v>
          </cell>
          <cell r="E2566">
            <v>1.4</v>
          </cell>
          <cell r="F2566">
            <v>1</v>
          </cell>
          <cell r="G2566">
            <v>25646.609400000001</v>
          </cell>
          <cell r="H2566" t="str">
            <v>04081</v>
          </cell>
          <cell r="I2566">
            <v>38350</v>
          </cell>
          <cell r="J2566">
            <v>25663.499999999985</v>
          </cell>
        </row>
        <row r="2567">
          <cell r="D2567" t="str">
            <v>04081#30.12.2004</v>
          </cell>
          <cell r="E2567">
            <v>0.2</v>
          </cell>
          <cell r="F2567">
            <v>1</v>
          </cell>
          <cell r="G2567">
            <v>25666.410199999998</v>
          </cell>
          <cell r="H2567" t="str">
            <v>04081</v>
          </cell>
          <cell r="I2567">
            <v>38351</v>
          </cell>
          <cell r="J2567">
            <v>25683.299999999985</v>
          </cell>
        </row>
        <row r="2568">
          <cell r="D2568" t="str">
            <v>04081#31.12.2004</v>
          </cell>
          <cell r="E2568">
            <v>2.2000000000000002</v>
          </cell>
          <cell r="F2568">
            <v>1</v>
          </cell>
          <cell r="G2568">
            <v>25684.210899999998</v>
          </cell>
          <cell r="H2568" t="str">
            <v>04081</v>
          </cell>
          <cell r="I2568">
            <v>38352</v>
          </cell>
          <cell r="J2568">
            <v>25701.099999999984</v>
          </cell>
        </row>
        <row r="2569">
          <cell r="D2569" t="str">
            <v>04081#01.01.2005</v>
          </cell>
          <cell r="E2569">
            <v>5.0999999999999996</v>
          </cell>
          <cell r="F2569">
            <v>1</v>
          </cell>
          <cell r="G2569">
            <v>25699.1113</v>
          </cell>
          <cell r="H2569" t="str">
            <v>04081</v>
          </cell>
          <cell r="I2569">
            <v>38353</v>
          </cell>
          <cell r="J2569">
            <v>25715.999999999985</v>
          </cell>
        </row>
        <row r="2570">
          <cell r="D2570" t="str">
            <v>04081#02.01.2005</v>
          </cell>
          <cell r="E2570">
            <v>4.5</v>
          </cell>
          <cell r="F2570">
            <v>1</v>
          </cell>
          <cell r="G2570">
            <v>25714.6113</v>
          </cell>
          <cell r="H2570" t="str">
            <v>04081</v>
          </cell>
          <cell r="I2570">
            <v>38354</v>
          </cell>
          <cell r="J2570">
            <v>25731.499999999985</v>
          </cell>
        </row>
        <row r="2571">
          <cell r="D2571" t="str">
            <v>04081#03.01.2005</v>
          </cell>
          <cell r="E2571">
            <v>3.3</v>
          </cell>
          <cell r="F2571">
            <v>1</v>
          </cell>
          <cell r="G2571">
            <v>25731.3105</v>
          </cell>
          <cell r="H2571" t="str">
            <v>04081</v>
          </cell>
          <cell r="I2571">
            <v>38355</v>
          </cell>
          <cell r="J2571">
            <v>25748.199999999986</v>
          </cell>
        </row>
        <row r="2572">
          <cell r="D2572" t="str">
            <v>04081#04.01.2005</v>
          </cell>
          <cell r="E2572">
            <v>4.5</v>
          </cell>
          <cell r="F2572">
            <v>1</v>
          </cell>
          <cell r="G2572">
            <v>25746.8105</v>
          </cell>
          <cell r="H2572" t="str">
            <v>04081</v>
          </cell>
          <cell r="I2572">
            <v>38356</v>
          </cell>
          <cell r="J2572">
            <v>25763.699999999986</v>
          </cell>
        </row>
        <row r="2573">
          <cell r="D2573" t="str">
            <v>04081#05.01.2005</v>
          </cell>
          <cell r="E2573">
            <v>3.9</v>
          </cell>
          <cell r="F2573">
            <v>1</v>
          </cell>
          <cell r="G2573">
            <v>25762.910199999998</v>
          </cell>
          <cell r="H2573" t="str">
            <v>04081</v>
          </cell>
          <cell r="I2573">
            <v>38357</v>
          </cell>
          <cell r="J2573">
            <v>25779.799999999985</v>
          </cell>
        </row>
        <row r="2574">
          <cell r="D2574" t="str">
            <v>04081#06.01.2005</v>
          </cell>
          <cell r="E2574">
            <v>5.6</v>
          </cell>
          <cell r="F2574">
            <v>1</v>
          </cell>
          <cell r="G2574">
            <v>25777.3105</v>
          </cell>
          <cell r="H2574" t="str">
            <v>04081</v>
          </cell>
          <cell r="I2574">
            <v>38358</v>
          </cell>
          <cell r="J2574">
            <v>25794.199999999986</v>
          </cell>
        </row>
        <row r="2575">
          <cell r="D2575" t="str">
            <v>04081#07.01.2005</v>
          </cell>
          <cell r="E2575">
            <v>6.4</v>
          </cell>
          <cell r="F2575">
            <v>1</v>
          </cell>
          <cell r="G2575">
            <v>25790.910199999998</v>
          </cell>
          <cell r="H2575" t="str">
            <v>04081</v>
          </cell>
          <cell r="I2575">
            <v>38359</v>
          </cell>
          <cell r="J2575">
            <v>25807.799999999985</v>
          </cell>
        </row>
        <row r="2576">
          <cell r="D2576" t="str">
            <v>04081#08.01.2005</v>
          </cell>
          <cell r="E2576">
            <v>6.6</v>
          </cell>
          <cell r="F2576">
            <v>1</v>
          </cell>
          <cell r="G2576">
            <v>25804.3105</v>
          </cell>
          <cell r="H2576" t="str">
            <v>04081</v>
          </cell>
          <cell r="I2576">
            <v>38360</v>
          </cell>
          <cell r="J2576">
            <v>25821.199999999986</v>
          </cell>
        </row>
        <row r="2577">
          <cell r="D2577" t="str">
            <v>04081#09.01.2005</v>
          </cell>
          <cell r="E2577">
            <v>6.3</v>
          </cell>
          <cell r="F2577">
            <v>1</v>
          </cell>
          <cell r="G2577">
            <v>25818.0098</v>
          </cell>
          <cell r="H2577" t="str">
            <v>04081</v>
          </cell>
          <cell r="I2577">
            <v>38361</v>
          </cell>
          <cell r="J2577">
            <v>25834.899999999987</v>
          </cell>
        </row>
        <row r="2578">
          <cell r="D2578" t="str">
            <v>04081#10.01.2005</v>
          </cell>
          <cell r="E2578">
            <v>5.0999999999999996</v>
          </cell>
          <cell r="F2578">
            <v>1</v>
          </cell>
          <cell r="G2578">
            <v>25832.910199999998</v>
          </cell>
          <cell r="H2578" t="str">
            <v>04081</v>
          </cell>
          <cell r="I2578">
            <v>38362</v>
          </cell>
          <cell r="J2578">
            <v>25849.799999999988</v>
          </cell>
        </row>
        <row r="2579">
          <cell r="D2579" t="str">
            <v>04081#11.01.2005</v>
          </cell>
          <cell r="E2579">
            <v>3.8</v>
          </cell>
          <cell r="F2579">
            <v>1</v>
          </cell>
          <cell r="G2579">
            <v>25849.109400000001</v>
          </cell>
          <cell r="H2579" t="str">
            <v>04081</v>
          </cell>
          <cell r="I2579">
            <v>38363</v>
          </cell>
          <cell r="J2579">
            <v>25865.999999999989</v>
          </cell>
        </row>
        <row r="2580">
          <cell r="D2580" t="str">
            <v>04081#12.01.2005</v>
          </cell>
          <cell r="E2580">
            <v>6</v>
          </cell>
          <cell r="F2580">
            <v>1</v>
          </cell>
          <cell r="G2580">
            <v>25863.109400000001</v>
          </cell>
          <cell r="H2580" t="str">
            <v>04081</v>
          </cell>
          <cell r="I2580">
            <v>38364</v>
          </cell>
          <cell r="J2580">
            <v>25879.999999999989</v>
          </cell>
        </row>
        <row r="2581">
          <cell r="D2581" t="str">
            <v>04081#13.01.2005</v>
          </cell>
          <cell r="E2581">
            <v>3.6</v>
          </cell>
          <cell r="F2581">
            <v>1</v>
          </cell>
          <cell r="G2581">
            <v>25879.5098</v>
          </cell>
          <cell r="H2581" t="str">
            <v>04081</v>
          </cell>
          <cell r="I2581">
            <v>38365</v>
          </cell>
          <cell r="J2581">
            <v>25896.399999999991</v>
          </cell>
        </row>
        <row r="2582">
          <cell r="D2582" t="str">
            <v>04081#14.01.2005</v>
          </cell>
          <cell r="E2582">
            <v>0.3</v>
          </cell>
          <cell r="F2582">
            <v>1</v>
          </cell>
          <cell r="G2582">
            <v>25899.208999999999</v>
          </cell>
          <cell r="H2582" t="str">
            <v>04081</v>
          </cell>
          <cell r="I2582">
            <v>38366</v>
          </cell>
          <cell r="J2582">
            <v>25916.099999999991</v>
          </cell>
        </row>
        <row r="2583">
          <cell r="D2583" t="str">
            <v>04081#15.01.2005</v>
          </cell>
          <cell r="E2583">
            <v>-1.4</v>
          </cell>
          <cell r="F2583">
            <v>1</v>
          </cell>
          <cell r="G2583">
            <v>25920.609400000001</v>
          </cell>
          <cell r="H2583" t="str">
            <v>04081</v>
          </cell>
          <cell r="I2583">
            <v>38367</v>
          </cell>
          <cell r="J2583">
            <v>25937.499999999993</v>
          </cell>
        </row>
        <row r="2584">
          <cell r="D2584" t="str">
            <v>04081#16.01.2005</v>
          </cell>
          <cell r="E2584">
            <v>-2.2000000000000002</v>
          </cell>
          <cell r="F2584">
            <v>1</v>
          </cell>
          <cell r="G2584">
            <v>25942.8086</v>
          </cell>
          <cell r="H2584" t="str">
            <v>04081</v>
          </cell>
          <cell r="I2584">
            <v>38368</v>
          </cell>
          <cell r="J2584">
            <v>25959.699999999993</v>
          </cell>
        </row>
        <row r="2585">
          <cell r="D2585" t="str">
            <v>04081#17.01.2005</v>
          </cell>
          <cell r="E2585">
            <v>-2.1</v>
          </cell>
          <cell r="F2585">
            <v>1</v>
          </cell>
          <cell r="G2585">
            <v>25964.908200000002</v>
          </cell>
          <cell r="H2585" t="str">
            <v>04081</v>
          </cell>
          <cell r="I2585">
            <v>38369</v>
          </cell>
          <cell r="J2585">
            <v>25981.799999999992</v>
          </cell>
        </row>
        <row r="2586">
          <cell r="D2586" t="str">
            <v>04081#18.01.2005</v>
          </cell>
          <cell r="E2586">
            <v>2.1</v>
          </cell>
          <cell r="F2586">
            <v>1</v>
          </cell>
          <cell r="G2586">
            <v>25982.8086</v>
          </cell>
          <cell r="H2586" t="str">
            <v>04081</v>
          </cell>
          <cell r="I2586">
            <v>38370</v>
          </cell>
          <cell r="J2586">
            <v>25999.699999999993</v>
          </cell>
        </row>
        <row r="2587">
          <cell r="D2587" t="str">
            <v>04081#19.01.2005</v>
          </cell>
          <cell r="E2587">
            <v>1.9</v>
          </cell>
          <cell r="F2587">
            <v>1</v>
          </cell>
          <cell r="G2587">
            <v>26000.908200000002</v>
          </cell>
          <cell r="H2587" t="str">
            <v>04081</v>
          </cell>
          <cell r="I2587">
            <v>38371</v>
          </cell>
          <cell r="J2587">
            <v>26017.799999999992</v>
          </cell>
        </row>
        <row r="2588">
          <cell r="D2588" t="str">
            <v>04081#20.01.2005</v>
          </cell>
          <cell r="E2588">
            <v>5.6</v>
          </cell>
          <cell r="F2588">
            <v>1</v>
          </cell>
          <cell r="G2588">
            <v>26015.3086</v>
          </cell>
          <cell r="H2588" t="str">
            <v>04081</v>
          </cell>
          <cell r="I2588">
            <v>38372</v>
          </cell>
          <cell r="J2588">
            <v>26032.199999999993</v>
          </cell>
        </row>
        <row r="2589">
          <cell r="D2589" t="str">
            <v>04081#21.01.2005</v>
          </cell>
          <cell r="E2589">
            <v>3.4</v>
          </cell>
          <cell r="F2589">
            <v>1</v>
          </cell>
          <cell r="G2589">
            <v>26031.908200000002</v>
          </cell>
          <cell r="H2589" t="str">
            <v>04081</v>
          </cell>
          <cell r="I2589">
            <v>38373</v>
          </cell>
          <cell r="J2589">
            <v>26048.799999999992</v>
          </cell>
        </row>
        <row r="2590">
          <cell r="D2590" t="str">
            <v>04081#22.01.2005</v>
          </cell>
          <cell r="E2590">
            <v>1.8</v>
          </cell>
          <cell r="F2590">
            <v>1</v>
          </cell>
          <cell r="G2590">
            <v>26050.107400000001</v>
          </cell>
          <cell r="H2590" t="str">
            <v>04081</v>
          </cell>
          <cell r="I2590">
            <v>38374</v>
          </cell>
          <cell r="J2590">
            <v>26066.999999999993</v>
          </cell>
        </row>
        <row r="2591">
          <cell r="D2591" t="str">
            <v>04081#23.01.2005</v>
          </cell>
          <cell r="E2591">
            <v>-0.1</v>
          </cell>
          <cell r="F2591">
            <v>1</v>
          </cell>
          <cell r="G2591">
            <v>26070.206999999999</v>
          </cell>
          <cell r="H2591" t="str">
            <v>04081</v>
          </cell>
          <cell r="I2591">
            <v>38375</v>
          </cell>
          <cell r="J2591">
            <v>26087.099999999991</v>
          </cell>
        </row>
        <row r="2592">
          <cell r="D2592" t="str">
            <v>04081#24.01.2005</v>
          </cell>
          <cell r="E2592">
            <v>-1.9</v>
          </cell>
          <cell r="F2592">
            <v>1</v>
          </cell>
          <cell r="G2592">
            <v>26092.107400000001</v>
          </cell>
          <cell r="H2592" t="str">
            <v>04081</v>
          </cell>
          <cell r="I2592">
            <v>38376</v>
          </cell>
          <cell r="J2592">
            <v>26108.999999999993</v>
          </cell>
        </row>
        <row r="2593">
          <cell r="D2593" t="str">
            <v>04081#25.01.2005</v>
          </cell>
          <cell r="E2593">
            <v>-3.4</v>
          </cell>
          <cell r="F2593">
            <v>1</v>
          </cell>
          <cell r="G2593">
            <v>26115.507799999999</v>
          </cell>
          <cell r="H2593" t="str">
            <v>04081</v>
          </cell>
          <cell r="I2593">
            <v>38377</v>
          </cell>
          <cell r="J2593">
            <v>26132.399999999994</v>
          </cell>
        </row>
        <row r="2594">
          <cell r="D2594" t="str">
            <v>04081#26.01.2005</v>
          </cell>
          <cell r="E2594">
            <v>-4.9000000000000004</v>
          </cell>
          <cell r="F2594">
            <v>1</v>
          </cell>
          <cell r="G2594">
            <v>26140.408200000002</v>
          </cell>
          <cell r="H2594" t="str">
            <v>04081</v>
          </cell>
          <cell r="I2594">
            <v>38378</v>
          </cell>
          <cell r="J2594">
            <v>26157.299999999996</v>
          </cell>
        </row>
        <row r="2595">
          <cell r="D2595" t="str">
            <v>04081#27.01.2005</v>
          </cell>
          <cell r="E2595">
            <v>-5.0999999999999996</v>
          </cell>
          <cell r="F2595">
            <v>1</v>
          </cell>
          <cell r="G2595">
            <v>26165.507799999999</v>
          </cell>
          <cell r="H2595" t="str">
            <v>04081</v>
          </cell>
          <cell r="I2595">
            <v>38379</v>
          </cell>
          <cell r="J2595">
            <v>26182.399999999994</v>
          </cell>
        </row>
        <row r="2596">
          <cell r="D2596" t="str">
            <v>04081#28.01.2005</v>
          </cell>
          <cell r="E2596">
            <v>-5.9</v>
          </cell>
          <cell r="F2596">
            <v>1</v>
          </cell>
          <cell r="G2596">
            <v>26191.408200000002</v>
          </cell>
          <cell r="H2596" t="str">
            <v>04081</v>
          </cell>
          <cell r="I2596">
            <v>38380</v>
          </cell>
          <cell r="J2596">
            <v>26208.299999999996</v>
          </cell>
        </row>
        <row r="2597">
          <cell r="D2597" t="str">
            <v>04081#29.01.2005</v>
          </cell>
          <cell r="E2597">
            <v>-6.7</v>
          </cell>
          <cell r="F2597">
            <v>1</v>
          </cell>
          <cell r="G2597">
            <v>26218.107400000001</v>
          </cell>
          <cell r="H2597" t="str">
            <v>04081</v>
          </cell>
          <cell r="I2597">
            <v>38381</v>
          </cell>
          <cell r="J2597">
            <v>26234.999999999996</v>
          </cell>
        </row>
        <row r="2598">
          <cell r="D2598" t="str">
            <v>04081#30.01.2005</v>
          </cell>
          <cell r="E2598">
            <v>-5</v>
          </cell>
          <cell r="F2598">
            <v>1</v>
          </cell>
          <cell r="G2598">
            <v>26243.107400000001</v>
          </cell>
          <cell r="H2598" t="str">
            <v>04081</v>
          </cell>
          <cell r="I2598">
            <v>38382</v>
          </cell>
          <cell r="J2598">
            <v>26259.999999999996</v>
          </cell>
        </row>
        <row r="2599">
          <cell r="D2599" t="str">
            <v>04081#31.01.2005</v>
          </cell>
          <cell r="E2599">
            <v>-0.8</v>
          </cell>
          <cell r="F2599">
            <v>1</v>
          </cell>
          <cell r="G2599">
            <v>26263.908200000002</v>
          </cell>
          <cell r="H2599" t="str">
            <v>04081</v>
          </cell>
          <cell r="I2599">
            <v>38383</v>
          </cell>
          <cell r="J2599">
            <v>26280.799999999996</v>
          </cell>
        </row>
        <row r="2600">
          <cell r="D2600" t="str">
            <v>04081#01.02.2005</v>
          </cell>
          <cell r="E2600">
            <v>0.9</v>
          </cell>
          <cell r="F2600">
            <v>1</v>
          </cell>
          <cell r="G2600">
            <v>26283.007799999999</v>
          </cell>
          <cell r="H2600" t="str">
            <v>04081</v>
          </cell>
          <cell r="I2600">
            <v>38384</v>
          </cell>
          <cell r="J2600">
            <v>26299.899999999994</v>
          </cell>
        </row>
        <row r="2601">
          <cell r="D2601" t="str">
            <v>04081#02.02.2005</v>
          </cell>
          <cell r="E2601">
            <v>1.4</v>
          </cell>
          <cell r="F2601">
            <v>1</v>
          </cell>
          <cell r="G2601">
            <v>26301.607400000001</v>
          </cell>
          <cell r="H2601" t="str">
            <v>04081</v>
          </cell>
          <cell r="I2601">
            <v>38385</v>
          </cell>
          <cell r="J2601">
            <v>26318.499999999993</v>
          </cell>
        </row>
        <row r="2602">
          <cell r="D2602" t="str">
            <v>04081#03.02.2005</v>
          </cell>
          <cell r="E2602">
            <v>2.2999999999999998</v>
          </cell>
          <cell r="F2602">
            <v>1</v>
          </cell>
          <cell r="G2602">
            <v>26319.3066</v>
          </cell>
          <cell r="H2602" t="str">
            <v>04081</v>
          </cell>
          <cell r="I2602">
            <v>38386</v>
          </cell>
          <cell r="J2602">
            <v>26336.199999999993</v>
          </cell>
        </row>
        <row r="2603">
          <cell r="D2603" t="str">
            <v>04081#04.02.2005</v>
          </cell>
          <cell r="E2603">
            <v>0.5</v>
          </cell>
          <cell r="F2603">
            <v>1</v>
          </cell>
          <cell r="G2603">
            <v>26338.8066</v>
          </cell>
          <cell r="H2603" t="str">
            <v>04081</v>
          </cell>
          <cell r="I2603">
            <v>38387</v>
          </cell>
          <cell r="J2603">
            <v>26355.699999999993</v>
          </cell>
        </row>
        <row r="2604">
          <cell r="D2604" t="str">
            <v>04081#05.02.2005</v>
          </cell>
          <cell r="E2604">
            <v>-3</v>
          </cell>
          <cell r="F2604">
            <v>1</v>
          </cell>
          <cell r="G2604">
            <v>26361.8066</v>
          </cell>
          <cell r="H2604" t="str">
            <v>04081</v>
          </cell>
          <cell r="I2604">
            <v>38388</v>
          </cell>
          <cell r="J2604">
            <v>26378.699999999993</v>
          </cell>
        </row>
        <row r="2605">
          <cell r="D2605" t="str">
            <v>04081#06.02.2005</v>
          </cell>
          <cell r="E2605">
            <v>-5.3</v>
          </cell>
          <cell r="F2605">
            <v>1</v>
          </cell>
          <cell r="G2605">
            <v>26387.107400000001</v>
          </cell>
          <cell r="H2605" t="str">
            <v>04081</v>
          </cell>
          <cell r="I2605">
            <v>38389</v>
          </cell>
          <cell r="J2605">
            <v>26403.999999999993</v>
          </cell>
        </row>
        <row r="2606">
          <cell r="D2606" t="str">
            <v>04081#07.02.2005</v>
          </cell>
          <cell r="E2606">
            <v>-4.9000000000000004</v>
          </cell>
          <cell r="F2606">
            <v>1</v>
          </cell>
          <cell r="G2606">
            <v>26412.007799999999</v>
          </cell>
          <cell r="H2606" t="str">
            <v>04081</v>
          </cell>
          <cell r="I2606">
            <v>38390</v>
          </cell>
          <cell r="J2606">
            <v>26428.899999999994</v>
          </cell>
        </row>
        <row r="2607">
          <cell r="D2607" t="str">
            <v>04081#08.02.2005</v>
          </cell>
          <cell r="E2607">
            <v>-3.3</v>
          </cell>
          <cell r="F2607">
            <v>1</v>
          </cell>
          <cell r="G2607">
            <v>26435.3086</v>
          </cell>
          <cell r="H2607" t="str">
            <v>04081</v>
          </cell>
          <cell r="I2607">
            <v>38391</v>
          </cell>
          <cell r="J2607">
            <v>26452.199999999993</v>
          </cell>
        </row>
        <row r="2608">
          <cell r="D2608" t="str">
            <v>04081#09.02.2005</v>
          </cell>
          <cell r="E2608">
            <v>-0.6</v>
          </cell>
          <cell r="F2608">
            <v>1</v>
          </cell>
          <cell r="G2608">
            <v>26455.908200000002</v>
          </cell>
          <cell r="H2608" t="str">
            <v>04081</v>
          </cell>
          <cell r="I2608">
            <v>38392</v>
          </cell>
          <cell r="J2608">
            <v>26472.799999999992</v>
          </cell>
        </row>
        <row r="2609">
          <cell r="D2609" t="str">
            <v>04081#10.02.2005</v>
          </cell>
          <cell r="E2609">
            <v>1.8</v>
          </cell>
          <cell r="F2609">
            <v>1</v>
          </cell>
          <cell r="G2609">
            <v>26474.107400000001</v>
          </cell>
          <cell r="H2609" t="str">
            <v>04081</v>
          </cell>
          <cell r="I2609">
            <v>38393</v>
          </cell>
          <cell r="J2609">
            <v>26490.999999999993</v>
          </cell>
        </row>
        <row r="2610">
          <cell r="D2610" t="str">
            <v>04081#11.02.2005</v>
          </cell>
          <cell r="E2610">
            <v>4.5</v>
          </cell>
          <cell r="F2610">
            <v>1</v>
          </cell>
          <cell r="G2610">
            <v>26489.607400000001</v>
          </cell>
          <cell r="H2610" t="str">
            <v>04081</v>
          </cell>
          <cell r="I2610">
            <v>38394</v>
          </cell>
          <cell r="J2610">
            <v>26506.499999999993</v>
          </cell>
        </row>
        <row r="2611">
          <cell r="D2611" t="str">
            <v>04081#12.02.2005</v>
          </cell>
          <cell r="E2611">
            <v>7.3</v>
          </cell>
          <cell r="F2611">
            <v>1</v>
          </cell>
          <cell r="G2611">
            <v>26502.3066</v>
          </cell>
          <cell r="H2611" t="str">
            <v>04081</v>
          </cell>
          <cell r="I2611">
            <v>38395</v>
          </cell>
          <cell r="J2611">
            <v>26519.199999999993</v>
          </cell>
        </row>
        <row r="2612">
          <cell r="D2612" t="str">
            <v>04081#13.02.2005</v>
          </cell>
          <cell r="E2612">
            <v>1.7</v>
          </cell>
          <cell r="F2612">
            <v>1</v>
          </cell>
          <cell r="G2612">
            <v>26520.607400000001</v>
          </cell>
          <cell r="H2612" t="str">
            <v>04081</v>
          </cell>
          <cell r="I2612">
            <v>38396</v>
          </cell>
          <cell r="J2612">
            <v>26537.499999999993</v>
          </cell>
        </row>
        <row r="2613">
          <cell r="D2613" t="str">
            <v>04081#14.02.2005</v>
          </cell>
          <cell r="E2613">
            <v>0.1</v>
          </cell>
          <cell r="F2613">
            <v>1</v>
          </cell>
          <cell r="G2613">
            <v>26540.507799999999</v>
          </cell>
          <cell r="H2613" t="str">
            <v>04081</v>
          </cell>
          <cell r="I2613">
            <v>38397</v>
          </cell>
          <cell r="J2613">
            <v>26557.399999999994</v>
          </cell>
        </row>
        <row r="2614">
          <cell r="D2614" t="str">
            <v>04081#15.02.2005</v>
          </cell>
          <cell r="E2614">
            <v>-2.2000000000000002</v>
          </cell>
          <cell r="F2614">
            <v>1</v>
          </cell>
          <cell r="G2614">
            <v>26562.706999999999</v>
          </cell>
          <cell r="H2614" t="str">
            <v>04081</v>
          </cell>
          <cell r="I2614">
            <v>38398</v>
          </cell>
          <cell r="J2614">
            <v>26579.599999999995</v>
          </cell>
        </row>
        <row r="2615">
          <cell r="D2615" t="str">
            <v>04081#16.02.2005</v>
          </cell>
          <cell r="E2615">
            <v>-2.2000000000000002</v>
          </cell>
          <cell r="F2615">
            <v>1</v>
          </cell>
          <cell r="G2615">
            <v>26584.906200000001</v>
          </cell>
          <cell r="H2615" t="str">
            <v>04081</v>
          </cell>
          <cell r="I2615">
            <v>38399</v>
          </cell>
          <cell r="J2615">
            <v>26601.799999999996</v>
          </cell>
        </row>
        <row r="2616">
          <cell r="D2616" t="str">
            <v>04081#17.02.2005</v>
          </cell>
          <cell r="E2616">
            <v>-2</v>
          </cell>
          <cell r="F2616">
            <v>1</v>
          </cell>
          <cell r="G2616">
            <v>26606.906200000001</v>
          </cell>
          <cell r="H2616" t="str">
            <v>04081</v>
          </cell>
          <cell r="I2616">
            <v>38400</v>
          </cell>
          <cell r="J2616">
            <v>26623.799999999996</v>
          </cell>
        </row>
        <row r="2617">
          <cell r="D2617" t="str">
            <v>04081#18.02.2005</v>
          </cell>
          <cell r="E2617">
            <v>-3</v>
          </cell>
          <cell r="F2617">
            <v>1</v>
          </cell>
          <cell r="G2617">
            <v>26629.906200000001</v>
          </cell>
          <cell r="H2617" t="str">
            <v>04081</v>
          </cell>
          <cell r="I2617">
            <v>38401</v>
          </cell>
          <cell r="J2617">
            <v>26646.799999999996</v>
          </cell>
        </row>
        <row r="2618">
          <cell r="D2618" t="str">
            <v>04081#19.02.2005</v>
          </cell>
          <cell r="E2618">
            <v>-2.2000000000000002</v>
          </cell>
          <cell r="F2618">
            <v>1</v>
          </cell>
          <cell r="G2618">
            <v>26652.105500000001</v>
          </cell>
          <cell r="H2618" t="str">
            <v>04081</v>
          </cell>
          <cell r="I2618">
            <v>38402</v>
          </cell>
          <cell r="J2618">
            <v>26668.999999999996</v>
          </cell>
        </row>
        <row r="2619">
          <cell r="D2619" t="str">
            <v>04081#20.02.2005</v>
          </cell>
          <cell r="E2619">
            <v>-1.2</v>
          </cell>
          <cell r="F2619">
            <v>1</v>
          </cell>
          <cell r="G2619">
            <v>26673.304700000001</v>
          </cell>
          <cell r="H2619" t="str">
            <v>04081</v>
          </cell>
          <cell r="I2619">
            <v>38403</v>
          </cell>
          <cell r="J2619">
            <v>26690.199999999997</v>
          </cell>
        </row>
        <row r="2620">
          <cell r="D2620" t="str">
            <v>04081#21.02.2005</v>
          </cell>
          <cell r="E2620">
            <v>-2</v>
          </cell>
          <cell r="F2620">
            <v>1</v>
          </cell>
          <cell r="G2620">
            <v>26695.304700000001</v>
          </cell>
          <cell r="H2620" t="str">
            <v>04081</v>
          </cell>
          <cell r="I2620">
            <v>38404</v>
          </cell>
          <cell r="J2620">
            <v>26712.199999999997</v>
          </cell>
        </row>
        <row r="2621">
          <cell r="D2621" t="str">
            <v>04081#22.02.2005</v>
          </cell>
          <cell r="E2621">
            <v>-3.4</v>
          </cell>
          <cell r="F2621">
            <v>1</v>
          </cell>
          <cell r="G2621">
            <v>26718.705099999999</v>
          </cell>
          <cell r="H2621" t="str">
            <v>04081</v>
          </cell>
          <cell r="I2621">
            <v>38405</v>
          </cell>
          <cell r="J2621">
            <v>26735.599999999999</v>
          </cell>
        </row>
        <row r="2622">
          <cell r="D2622" t="str">
            <v>04081#23.02.2005</v>
          </cell>
          <cell r="E2622">
            <v>-4.5</v>
          </cell>
          <cell r="F2622">
            <v>1</v>
          </cell>
          <cell r="G2622">
            <v>26743.205099999999</v>
          </cell>
          <cell r="H2622" t="str">
            <v>04081</v>
          </cell>
          <cell r="I2622">
            <v>38406</v>
          </cell>
          <cell r="J2622">
            <v>26760.1</v>
          </cell>
        </row>
        <row r="2623">
          <cell r="D2623" t="str">
            <v>04081#24.02.2005</v>
          </cell>
          <cell r="E2623">
            <v>-6.4</v>
          </cell>
          <cell r="F2623">
            <v>1</v>
          </cell>
          <cell r="G2623">
            <v>26769.605500000001</v>
          </cell>
          <cell r="H2623" t="str">
            <v>04081</v>
          </cell>
          <cell r="I2623">
            <v>38407</v>
          </cell>
          <cell r="J2623">
            <v>26786.5</v>
          </cell>
        </row>
        <row r="2624">
          <cell r="D2624" t="str">
            <v>04081#25.02.2005</v>
          </cell>
          <cell r="E2624">
            <v>-6.7</v>
          </cell>
          <cell r="F2624">
            <v>1</v>
          </cell>
          <cell r="G2624">
            <v>26796.304700000001</v>
          </cell>
          <cell r="H2624" t="str">
            <v>04081</v>
          </cell>
          <cell r="I2624">
            <v>38408</v>
          </cell>
          <cell r="J2624">
            <v>26813.200000000001</v>
          </cell>
        </row>
        <row r="2625">
          <cell r="D2625" t="str">
            <v>04081#26.02.2005</v>
          </cell>
          <cell r="E2625">
            <v>-2.6</v>
          </cell>
          <cell r="F2625">
            <v>1</v>
          </cell>
          <cell r="G2625">
            <v>26818.904299999998</v>
          </cell>
          <cell r="H2625" t="str">
            <v>04081</v>
          </cell>
          <cell r="I2625">
            <v>38409</v>
          </cell>
          <cell r="J2625">
            <v>26835.8</v>
          </cell>
        </row>
        <row r="2626">
          <cell r="D2626" t="str">
            <v>04081#27.02.2005</v>
          </cell>
          <cell r="E2626">
            <v>-5.6</v>
          </cell>
          <cell r="F2626">
            <v>1</v>
          </cell>
          <cell r="G2626">
            <v>26844.5039</v>
          </cell>
          <cell r="H2626" t="str">
            <v>04081</v>
          </cell>
          <cell r="I2626">
            <v>38410</v>
          </cell>
          <cell r="J2626">
            <v>26861.399999999998</v>
          </cell>
        </row>
        <row r="2627">
          <cell r="D2627" t="str">
            <v>04081#28.02.2005</v>
          </cell>
          <cell r="E2627">
            <v>-10.3</v>
          </cell>
          <cell r="F2627">
            <v>1</v>
          </cell>
          <cell r="G2627">
            <v>26874.804700000001</v>
          </cell>
          <cell r="H2627" t="str">
            <v>04081</v>
          </cell>
          <cell r="I2627">
            <v>38411</v>
          </cell>
          <cell r="J2627">
            <v>26891.699999999997</v>
          </cell>
        </row>
        <row r="2628">
          <cell r="D2628" t="str">
            <v>04081#01.03.2005</v>
          </cell>
          <cell r="E2628">
            <v>-10.3</v>
          </cell>
          <cell r="F2628">
            <v>1</v>
          </cell>
          <cell r="G2628">
            <v>26905.105500000001</v>
          </cell>
          <cell r="H2628" t="str">
            <v>04081</v>
          </cell>
          <cell r="I2628">
            <v>38412</v>
          </cell>
          <cell r="J2628">
            <v>26921.999999999996</v>
          </cell>
        </row>
        <row r="2629">
          <cell r="D2629" t="str">
            <v>04081#02.03.2005</v>
          </cell>
          <cell r="E2629">
            <v>-8.5</v>
          </cell>
          <cell r="F2629">
            <v>1</v>
          </cell>
          <cell r="G2629">
            <v>26933.605500000001</v>
          </cell>
          <cell r="H2629" t="str">
            <v>04081</v>
          </cell>
          <cell r="I2629">
            <v>38413</v>
          </cell>
          <cell r="J2629">
            <v>26950.499999999996</v>
          </cell>
        </row>
        <row r="2630">
          <cell r="D2630" t="str">
            <v>04081#03.03.2005</v>
          </cell>
          <cell r="E2630">
            <v>-5</v>
          </cell>
          <cell r="F2630">
            <v>1</v>
          </cell>
          <cell r="G2630">
            <v>26958.605500000001</v>
          </cell>
          <cell r="H2630" t="str">
            <v>04081</v>
          </cell>
          <cell r="I2630">
            <v>38414</v>
          </cell>
          <cell r="J2630">
            <v>26975.499999999996</v>
          </cell>
        </row>
        <row r="2631">
          <cell r="D2631" t="str">
            <v>04081#04.03.2005</v>
          </cell>
          <cell r="E2631">
            <v>-5.7</v>
          </cell>
          <cell r="F2631">
            <v>1</v>
          </cell>
          <cell r="G2631">
            <v>26984.304700000001</v>
          </cell>
          <cell r="H2631" t="str">
            <v>04081</v>
          </cell>
          <cell r="I2631">
            <v>38415</v>
          </cell>
          <cell r="J2631">
            <v>27001.199999999997</v>
          </cell>
        </row>
        <row r="2632">
          <cell r="D2632" t="str">
            <v>04081#05.03.2005</v>
          </cell>
          <cell r="E2632">
            <v>-3.2</v>
          </cell>
          <cell r="F2632">
            <v>1</v>
          </cell>
          <cell r="G2632">
            <v>27007.5039</v>
          </cell>
          <cell r="H2632" t="str">
            <v>04081</v>
          </cell>
          <cell r="I2632">
            <v>38416</v>
          </cell>
          <cell r="J2632">
            <v>27024.399999999998</v>
          </cell>
        </row>
        <row r="2633">
          <cell r="D2633" t="str">
            <v>04081#06.03.2005</v>
          </cell>
          <cell r="E2633">
            <v>-4.9000000000000004</v>
          </cell>
          <cell r="F2633">
            <v>1</v>
          </cell>
          <cell r="G2633">
            <v>27032.404299999998</v>
          </cell>
          <cell r="H2633" t="str">
            <v>04081</v>
          </cell>
          <cell r="I2633">
            <v>38417</v>
          </cell>
          <cell r="J2633">
            <v>27049.3</v>
          </cell>
        </row>
        <row r="2634">
          <cell r="D2634" t="str">
            <v>04081#07.03.2005</v>
          </cell>
          <cell r="E2634">
            <v>-4.2</v>
          </cell>
          <cell r="F2634">
            <v>1</v>
          </cell>
          <cell r="G2634">
            <v>27056.603500000001</v>
          </cell>
          <cell r="H2634" t="str">
            <v>04081</v>
          </cell>
          <cell r="I2634">
            <v>38418</v>
          </cell>
          <cell r="J2634">
            <v>27073.5</v>
          </cell>
        </row>
        <row r="2635">
          <cell r="D2635" t="str">
            <v>04081#08.03.2005</v>
          </cell>
          <cell r="E2635">
            <v>0.9</v>
          </cell>
          <cell r="F2635">
            <v>1</v>
          </cell>
          <cell r="G2635">
            <v>27075.703099999999</v>
          </cell>
          <cell r="H2635" t="str">
            <v>04081</v>
          </cell>
          <cell r="I2635">
            <v>38419</v>
          </cell>
          <cell r="J2635">
            <v>27092.6</v>
          </cell>
        </row>
        <row r="2636">
          <cell r="D2636" t="str">
            <v>04081#09.03.2005</v>
          </cell>
          <cell r="E2636">
            <v>1.4</v>
          </cell>
          <cell r="F2636">
            <v>1</v>
          </cell>
          <cell r="G2636">
            <v>27094.3027</v>
          </cell>
          <cell r="H2636" t="str">
            <v>04081</v>
          </cell>
          <cell r="I2636">
            <v>38420</v>
          </cell>
          <cell r="J2636">
            <v>27111.199999999997</v>
          </cell>
        </row>
        <row r="2637">
          <cell r="D2637" t="str">
            <v>04081#10.03.2005</v>
          </cell>
          <cell r="E2637">
            <v>-1.1000000000000001</v>
          </cell>
          <cell r="F2637">
            <v>1</v>
          </cell>
          <cell r="G2637">
            <v>27115.402300000002</v>
          </cell>
          <cell r="H2637" t="str">
            <v>04081</v>
          </cell>
          <cell r="I2637">
            <v>38421</v>
          </cell>
          <cell r="J2637">
            <v>27132.299999999996</v>
          </cell>
        </row>
        <row r="2638">
          <cell r="D2638" t="str">
            <v>04081#11.03.2005</v>
          </cell>
          <cell r="E2638">
            <v>-0.7</v>
          </cell>
          <cell r="F2638">
            <v>1</v>
          </cell>
          <cell r="G2638">
            <v>27136.101600000002</v>
          </cell>
          <cell r="H2638" t="str">
            <v>04081</v>
          </cell>
          <cell r="I2638">
            <v>38422</v>
          </cell>
          <cell r="J2638">
            <v>27152.999999999996</v>
          </cell>
        </row>
        <row r="2639">
          <cell r="D2639" t="str">
            <v>04081#12.03.2005</v>
          </cell>
          <cell r="E2639">
            <v>0.8</v>
          </cell>
          <cell r="F2639">
            <v>1</v>
          </cell>
          <cell r="G2639">
            <v>27155.300800000001</v>
          </cell>
          <cell r="H2639" t="str">
            <v>04081</v>
          </cell>
          <cell r="I2639">
            <v>38423</v>
          </cell>
          <cell r="J2639">
            <v>27172.199999999997</v>
          </cell>
        </row>
        <row r="2640">
          <cell r="D2640" t="str">
            <v>04081#13.03.2005</v>
          </cell>
          <cell r="E2640">
            <v>1.3</v>
          </cell>
          <cell r="F2640">
            <v>1</v>
          </cell>
          <cell r="G2640">
            <v>27174</v>
          </cell>
          <cell r="H2640" t="str">
            <v>04081</v>
          </cell>
          <cell r="I2640">
            <v>38424</v>
          </cell>
          <cell r="J2640">
            <v>27190.899999999998</v>
          </cell>
        </row>
        <row r="2641">
          <cell r="D2641" t="str">
            <v>04081#14.03.2005</v>
          </cell>
          <cell r="E2641">
            <v>1.9</v>
          </cell>
          <cell r="F2641">
            <v>1</v>
          </cell>
          <cell r="G2641">
            <v>27192.099600000001</v>
          </cell>
          <cell r="H2641" t="str">
            <v>04081</v>
          </cell>
          <cell r="I2641">
            <v>38425</v>
          </cell>
          <cell r="J2641">
            <v>27208.999999999996</v>
          </cell>
        </row>
        <row r="2642">
          <cell r="D2642" t="str">
            <v>04081#15.03.2005</v>
          </cell>
          <cell r="E2642">
            <v>4.8</v>
          </cell>
          <cell r="F2642">
            <v>1</v>
          </cell>
          <cell r="G2642">
            <v>27207.2988</v>
          </cell>
          <cell r="H2642" t="str">
            <v>04081</v>
          </cell>
          <cell r="I2642">
            <v>38426</v>
          </cell>
          <cell r="J2642">
            <v>27224.199999999997</v>
          </cell>
        </row>
        <row r="2643">
          <cell r="D2643" t="str">
            <v>04081#16.03.2005</v>
          </cell>
          <cell r="E2643">
            <v>8.6</v>
          </cell>
          <cell r="F2643">
            <v>1</v>
          </cell>
          <cell r="G2643">
            <v>27218.699199999999</v>
          </cell>
          <cell r="H2643" t="str">
            <v>04081</v>
          </cell>
          <cell r="I2643">
            <v>38427</v>
          </cell>
          <cell r="J2643">
            <v>27235.599999999999</v>
          </cell>
        </row>
        <row r="2644">
          <cell r="D2644" t="str">
            <v>04081#17.03.2005</v>
          </cell>
          <cell r="E2644">
            <v>11.7</v>
          </cell>
          <cell r="F2644">
            <v>1</v>
          </cell>
          <cell r="G2644">
            <v>27227</v>
          </cell>
          <cell r="H2644" t="str">
            <v>04081</v>
          </cell>
          <cell r="I2644">
            <v>38428</v>
          </cell>
          <cell r="J2644">
            <v>27243.899999999998</v>
          </cell>
        </row>
        <row r="2645">
          <cell r="D2645" t="str">
            <v>04081#18.03.2005</v>
          </cell>
          <cell r="E2645">
            <v>13.8</v>
          </cell>
          <cell r="F2645">
            <v>1</v>
          </cell>
          <cell r="G2645">
            <v>27233.199199999999</v>
          </cell>
          <cell r="H2645" t="str">
            <v>04081</v>
          </cell>
          <cell r="I2645">
            <v>38429</v>
          </cell>
          <cell r="J2645">
            <v>27250.1</v>
          </cell>
        </row>
        <row r="2646">
          <cell r="D2646" t="str">
            <v>04081#19.03.2005</v>
          </cell>
          <cell r="E2646">
            <v>9.8000000000000007</v>
          </cell>
          <cell r="F2646">
            <v>1</v>
          </cell>
          <cell r="G2646">
            <v>27243.398399999998</v>
          </cell>
          <cell r="H2646" t="str">
            <v>04081</v>
          </cell>
          <cell r="I2646">
            <v>38430</v>
          </cell>
          <cell r="J2646">
            <v>27260.3</v>
          </cell>
        </row>
        <row r="2647">
          <cell r="D2647" t="str">
            <v>04081#20.03.2005</v>
          </cell>
          <cell r="E2647">
            <v>2.2000000000000002</v>
          </cell>
          <cell r="F2647">
            <v>1</v>
          </cell>
          <cell r="G2647">
            <v>27261.199199999999</v>
          </cell>
          <cell r="H2647" t="str">
            <v>04081</v>
          </cell>
          <cell r="I2647">
            <v>38431</v>
          </cell>
          <cell r="J2647">
            <v>27278.1</v>
          </cell>
        </row>
        <row r="2648">
          <cell r="D2648" t="str">
            <v>04081#21.03.2005</v>
          </cell>
          <cell r="E2648">
            <v>4.5</v>
          </cell>
          <cell r="F2648">
            <v>1</v>
          </cell>
          <cell r="G2648">
            <v>27276.699199999999</v>
          </cell>
          <cell r="H2648" t="str">
            <v>04081</v>
          </cell>
          <cell r="I2648">
            <v>38432</v>
          </cell>
          <cell r="J2648">
            <v>27293.599999999999</v>
          </cell>
        </row>
        <row r="2649">
          <cell r="D2649" t="str">
            <v>04081#22.03.2005</v>
          </cell>
          <cell r="E2649">
            <v>7.6</v>
          </cell>
          <cell r="F2649">
            <v>1</v>
          </cell>
          <cell r="G2649">
            <v>27289.099600000001</v>
          </cell>
          <cell r="H2649" t="str">
            <v>04081</v>
          </cell>
          <cell r="I2649">
            <v>38433</v>
          </cell>
          <cell r="J2649">
            <v>27306</v>
          </cell>
        </row>
        <row r="2650">
          <cell r="D2650" t="str">
            <v>04081#23.03.2005</v>
          </cell>
          <cell r="E2650">
            <v>10.1</v>
          </cell>
          <cell r="F2650">
            <v>1</v>
          </cell>
          <cell r="G2650">
            <v>27299</v>
          </cell>
          <cell r="H2650" t="str">
            <v>04081</v>
          </cell>
          <cell r="I2650">
            <v>38434</v>
          </cell>
          <cell r="J2650">
            <v>27315.9</v>
          </cell>
        </row>
        <row r="2651">
          <cell r="D2651" t="str">
            <v>04081#24.03.2005</v>
          </cell>
          <cell r="E2651">
            <v>9.8000000000000007</v>
          </cell>
          <cell r="F2651">
            <v>1</v>
          </cell>
          <cell r="G2651">
            <v>27309.199199999999</v>
          </cell>
          <cell r="H2651" t="str">
            <v>04081</v>
          </cell>
          <cell r="I2651">
            <v>38435</v>
          </cell>
          <cell r="J2651">
            <v>27326.100000000002</v>
          </cell>
        </row>
        <row r="2652">
          <cell r="D2652" t="str">
            <v>04081#25.03.2005</v>
          </cell>
          <cell r="E2652">
            <v>8.4</v>
          </cell>
          <cell r="F2652">
            <v>1</v>
          </cell>
          <cell r="G2652">
            <v>27320.7988</v>
          </cell>
          <cell r="H2652" t="str">
            <v>04081</v>
          </cell>
          <cell r="I2652">
            <v>38436</v>
          </cell>
          <cell r="J2652">
            <v>27337.7</v>
          </cell>
        </row>
        <row r="2653">
          <cell r="D2653" t="str">
            <v>04081#26.03.2005</v>
          </cell>
          <cell r="E2653">
            <v>8.5</v>
          </cell>
          <cell r="F2653">
            <v>1</v>
          </cell>
          <cell r="G2653">
            <v>27332.2988</v>
          </cell>
          <cell r="H2653" t="str">
            <v>04081</v>
          </cell>
          <cell r="I2653">
            <v>38437</v>
          </cell>
          <cell r="J2653">
            <v>27349.200000000001</v>
          </cell>
        </row>
        <row r="2654">
          <cell r="D2654" t="str">
            <v>04081#27.03.2005</v>
          </cell>
          <cell r="E2654">
            <v>10.1</v>
          </cell>
          <cell r="F2654">
            <v>1</v>
          </cell>
          <cell r="G2654">
            <v>27342.199199999999</v>
          </cell>
          <cell r="H2654" t="str">
            <v>04081</v>
          </cell>
          <cell r="I2654">
            <v>38438</v>
          </cell>
          <cell r="J2654">
            <v>27359.100000000002</v>
          </cell>
        </row>
        <row r="2655">
          <cell r="D2655" t="str">
            <v>04081#28.03.2005</v>
          </cell>
          <cell r="E2655">
            <v>10.6</v>
          </cell>
          <cell r="F2655">
            <v>1</v>
          </cell>
          <cell r="G2655">
            <v>27351.599600000001</v>
          </cell>
          <cell r="H2655" t="str">
            <v>04081</v>
          </cell>
          <cell r="I2655">
            <v>38439</v>
          </cell>
          <cell r="J2655">
            <v>27368.500000000004</v>
          </cell>
        </row>
        <row r="2656">
          <cell r="D2656" t="str">
            <v>04081#29.03.2005</v>
          </cell>
          <cell r="E2656">
            <v>9.8000000000000007</v>
          </cell>
          <cell r="F2656">
            <v>1</v>
          </cell>
          <cell r="G2656">
            <v>27361.7988</v>
          </cell>
          <cell r="H2656" t="str">
            <v>04081</v>
          </cell>
          <cell r="I2656">
            <v>38440</v>
          </cell>
          <cell r="J2656">
            <v>27378.700000000004</v>
          </cell>
        </row>
        <row r="2657">
          <cell r="D2657" t="str">
            <v>04081#30.03.2005</v>
          </cell>
          <cell r="E2657">
            <v>8.3000000000000007</v>
          </cell>
          <cell r="F2657">
            <v>1</v>
          </cell>
          <cell r="G2657">
            <v>27373.498</v>
          </cell>
          <cell r="H2657" t="str">
            <v>04081</v>
          </cell>
          <cell r="I2657">
            <v>38441</v>
          </cell>
          <cell r="J2657">
            <v>27390.400000000005</v>
          </cell>
        </row>
        <row r="2658">
          <cell r="D2658" t="str">
            <v>04081#31.03.2005</v>
          </cell>
          <cell r="E2658">
            <v>9.3000000000000007</v>
          </cell>
          <cell r="F2658">
            <v>1</v>
          </cell>
          <cell r="G2658">
            <v>27384.1973</v>
          </cell>
          <cell r="H2658" t="str">
            <v>04081</v>
          </cell>
          <cell r="I2658">
            <v>38442</v>
          </cell>
          <cell r="J2658">
            <v>27401.100000000006</v>
          </cell>
        </row>
        <row r="2659">
          <cell r="D2659" t="str">
            <v>04081#01.04.2005</v>
          </cell>
          <cell r="E2659">
            <v>7.1</v>
          </cell>
          <cell r="F2659">
            <v>1</v>
          </cell>
          <cell r="G2659">
            <v>27397.097699999998</v>
          </cell>
          <cell r="H2659" t="str">
            <v>04081</v>
          </cell>
          <cell r="I2659">
            <v>38443</v>
          </cell>
          <cell r="J2659">
            <v>27414.000000000007</v>
          </cell>
        </row>
        <row r="2660">
          <cell r="D2660" t="str">
            <v>04081#02.04.2005</v>
          </cell>
          <cell r="E2660">
            <v>8.9</v>
          </cell>
          <cell r="F2660">
            <v>1</v>
          </cell>
          <cell r="G2660">
            <v>27408.1973</v>
          </cell>
          <cell r="H2660" t="str">
            <v>04081</v>
          </cell>
          <cell r="I2660">
            <v>38444</v>
          </cell>
          <cell r="J2660">
            <v>27425.100000000006</v>
          </cell>
        </row>
        <row r="2661">
          <cell r="D2661" t="str">
            <v>04081#03.04.2005</v>
          </cell>
          <cell r="E2661">
            <v>9.8000000000000007</v>
          </cell>
          <cell r="F2661">
            <v>1</v>
          </cell>
          <cell r="G2661">
            <v>27418.396499999999</v>
          </cell>
          <cell r="H2661" t="str">
            <v>04081</v>
          </cell>
          <cell r="I2661">
            <v>38445</v>
          </cell>
          <cell r="J2661">
            <v>27435.300000000007</v>
          </cell>
        </row>
        <row r="2662">
          <cell r="D2662" t="str">
            <v>04081#04.04.2005</v>
          </cell>
          <cell r="E2662">
            <v>10.4</v>
          </cell>
          <cell r="F2662">
            <v>1</v>
          </cell>
          <cell r="G2662">
            <v>27427.9961</v>
          </cell>
          <cell r="H2662" t="str">
            <v>04081</v>
          </cell>
          <cell r="I2662">
            <v>38446</v>
          </cell>
          <cell r="J2662">
            <v>27444.900000000005</v>
          </cell>
        </row>
        <row r="2663">
          <cell r="D2663" t="str">
            <v>04081#05.04.2005</v>
          </cell>
          <cell r="E2663">
            <v>9.9</v>
          </cell>
          <cell r="F2663">
            <v>1</v>
          </cell>
          <cell r="G2663">
            <v>27438.095700000002</v>
          </cell>
          <cell r="H2663" t="str">
            <v>04081</v>
          </cell>
          <cell r="I2663">
            <v>38447</v>
          </cell>
          <cell r="J2663">
            <v>27455.000000000004</v>
          </cell>
        </row>
        <row r="2664">
          <cell r="D2664" t="str">
            <v>04081#06.04.2005</v>
          </cell>
          <cell r="E2664">
            <v>11.4</v>
          </cell>
          <cell r="F2664">
            <v>1</v>
          </cell>
          <cell r="G2664">
            <v>27446.695299999999</v>
          </cell>
          <cell r="H2664" t="str">
            <v>04081</v>
          </cell>
          <cell r="I2664">
            <v>38448</v>
          </cell>
          <cell r="J2664">
            <v>27463.600000000002</v>
          </cell>
        </row>
        <row r="2665">
          <cell r="D2665" t="str">
            <v>04081#07.04.2005</v>
          </cell>
          <cell r="E2665">
            <v>11.8</v>
          </cell>
          <cell r="F2665">
            <v>1</v>
          </cell>
          <cell r="G2665">
            <v>27454.894499999999</v>
          </cell>
          <cell r="H2665" t="str">
            <v>04081</v>
          </cell>
          <cell r="I2665">
            <v>38449</v>
          </cell>
          <cell r="J2665">
            <v>27471.800000000003</v>
          </cell>
        </row>
        <row r="2666">
          <cell r="D2666" t="str">
            <v>04081#08.04.2005</v>
          </cell>
          <cell r="E2666">
            <v>7.6</v>
          </cell>
          <cell r="F2666">
            <v>1</v>
          </cell>
          <cell r="G2666">
            <v>27467.294900000001</v>
          </cell>
          <cell r="H2666" t="str">
            <v>04081</v>
          </cell>
          <cell r="I2666">
            <v>38450</v>
          </cell>
          <cell r="J2666">
            <v>27484.200000000004</v>
          </cell>
        </row>
        <row r="2667">
          <cell r="D2667" t="str">
            <v>04081#09.04.2005</v>
          </cell>
          <cell r="E2667">
            <v>4.5999999999999996</v>
          </cell>
          <cell r="F2667">
            <v>1</v>
          </cell>
          <cell r="G2667">
            <v>27482.695299999999</v>
          </cell>
          <cell r="H2667" t="str">
            <v>04081</v>
          </cell>
          <cell r="I2667">
            <v>38451</v>
          </cell>
          <cell r="J2667">
            <v>27499.600000000006</v>
          </cell>
        </row>
        <row r="2668">
          <cell r="D2668" t="str">
            <v>04081#10.04.2005</v>
          </cell>
          <cell r="E2668">
            <v>4.2</v>
          </cell>
          <cell r="F2668">
            <v>1</v>
          </cell>
          <cell r="G2668">
            <v>27498.4961</v>
          </cell>
          <cell r="H2668" t="str">
            <v>04081</v>
          </cell>
          <cell r="I2668">
            <v>38452</v>
          </cell>
          <cell r="J2668">
            <v>27515.400000000005</v>
          </cell>
        </row>
        <row r="2669">
          <cell r="D2669" t="str">
            <v>04081#11.04.2005</v>
          </cell>
          <cell r="E2669">
            <v>7.4</v>
          </cell>
          <cell r="F2669">
            <v>1</v>
          </cell>
          <cell r="G2669">
            <v>27511.095700000002</v>
          </cell>
          <cell r="H2669" t="str">
            <v>04081</v>
          </cell>
          <cell r="I2669">
            <v>38453</v>
          </cell>
          <cell r="J2669">
            <v>27528.000000000004</v>
          </cell>
        </row>
        <row r="2670">
          <cell r="D2670" t="str">
            <v>04081#12.04.2005</v>
          </cell>
          <cell r="E2670">
            <v>8.6</v>
          </cell>
          <cell r="F2670">
            <v>1</v>
          </cell>
          <cell r="G2670">
            <v>27522.4961</v>
          </cell>
          <cell r="H2670" t="str">
            <v>04081</v>
          </cell>
          <cell r="I2670">
            <v>38454</v>
          </cell>
          <cell r="J2670">
            <v>27539.400000000005</v>
          </cell>
        </row>
        <row r="2671">
          <cell r="D2671" t="str">
            <v>04081#13.04.2005</v>
          </cell>
          <cell r="E2671">
            <v>11</v>
          </cell>
          <cell r="F2671">
            <v>1</v>
          </cell>
          <cell r="G2671">
            <v>27531.4961</v>
          </cell>
          <cell r="H2671" t="str">
            <v>04081</v>
          </cell>
          <cell r="I2671">
            <v>38455</v>
          </cell>
          <cell r="J2671">
            <v>27548.400000000005</v>
          </cell>
        </row>
        <row r="2672">
          <cell r="D2672" t="str">
            <v>04081#14.04.2005</v>
          </cell>
          <cell r="E2672">
            <v>12.1</v>
          </cell>
          <cell r="F2672">
            <v>1</v>
          </cell>
          <cell r="G2672">
            <v>27539.396499999999</v>
          </cell>
          <cell r="H2672" t="str">
            <v>04081</v>
          </cell>
          <cell r="I2672">
            <v>38456</v>
          </cell>
          <cell r="J2672">
            <v>27556.300000000007</v>
          </cell>
        </row>
        <row r="2673">
          <cell r="D2673" t="str">
            <v>04081#15.04.2005</v>
          </cell>
          <cell r="E2673">
            <v>13.8</v>
          </cell>
          <cell r="F2673">
            <v>1</v>
          </cell>
          <cell r="G2673">
            <v>27545.595700000002</v>
          </cell>
          <cell r="H2673" t="str">
            <v>04081</v>
          </cell>
          <cell r="I2673">
            <v>38457</v>
          </cell>
          <cell r="J2673">
            <v>27562.500000000007</v>
          </cell>
        </row>
        <row r="2674">
          <cell r="D2674" t="str">
            <v>04081#16.04.2005</v>
          </cell>
          <cell r="E2674">
            <v>14.8</v>
          </cell>
          <cell r="F2674">
            <v>1</v>
          </cell>
          <cell r="G2674">
            <v>27550.794900000001</v>
          </cell>
          <cell r="H2674" t="str">
            <v>04081</v>
          </cell>
          <cell r="I2674">
            <v>38458</v>
          </cell>
          <cell r="J2674">
            <v>27567.700000000008</v>
          </cell>
        </row>
        <row r="2675">
          <cell r="D2675" t="str">
            <v>04081#17.04.2005</v>
          </cell>
          <cell r="E2675">
            <v>11.8</v>
          </cell>
          <cell r="F2675">
            <v>1</v>
          </cell>
          <cell r="G2675">
            <v>27558.9941</v>
          </cell>
          <cell r="H2675" t="str">
            <v>04081</v>
          </cell>
          <cell r="I2675">
            <v>38459</v>
          </cell>
          <cell r="J2675">
            <v>27575.900000000009</v>
          </cell>
        </row>
        <row r="2676">
          <cell r="D2676" t="str">
            <v>04081#18.04.2005</v>
          </cell>
          <cell r="E2676">
            <v>11.3</v>
          </cell>
          <cell r="F2676">
            <v>1</v>
          </cell>
          <cell r="G2676">
            <v>27567.6934</v>
          </cell>
          <cell r="H2676" t="str">
            <v>04081</v>
          </cell>
          <cell r="I2676">
            <v>38460</v>
          </cell>
          <cell r="J2676">
            <v>27584.600000000009</v>
          </cell>
        </row>
        <row r="2677">
          <cell r="D2677" t="str">
            <v>04081#19.04.2005</v>
          </cell>
          <cell r="E2677">
            <v>9.6999999999999993</v>
          </cell>
          <cell r="F2677">
            <v>1</v>
          </cell>
          <cell r="G2677">
            <v>27577.9941</v>
          </cell>
          <cell r="H2677" t="str">
            <v>04081</v>
          </cell>
          <cell r="I2677">
            <v>38461</v>
          </cell>
          <cell r="J2677">
            <v>27594.900000000009</v>
          </cell>
        </row>
        <row r="2678">
          <cell r="D2678" t="str">
            <v>04081#20.04.2005</v>
          </cell>
          <cell r="E2678">
            <v>7.3</v>
          </cell>
          <cell r="F2678">
            <v>1</v>
          </cell>
          <cell r="G2678">
            <v>27590.6934</v>
          </cell>
          <cell r="H2678" t="str">
            <v>04081</v>
          </cell>
          <cell r="I2678">
            <v>38462</v>
          </cell>
          <cell r="J2678">
            <v>27607.600000000009</v>
          </cell>
        </row>
        <row r="2679">
          <cell r="D2679" t="str">
            <v>04081#21.04.2005</v>
          </cell>
          <cell r="E2679">
            <v>4.5</v>
          </cell>
          <cell r="F2679">
            <v>1</v>
          </cell>
          <cell r="G2679">
            <v>27606.1934</v>
          </cell>
          <cell r="H2679" t="str">
            <v>04081</v>
          </cell>
          <cell r="I2679">
            <v>38463</v>
          </cell>
          <cell r="J2679">
            <v>27623.100000000009</v>
          </cell>
        </row>
        <row r="2680">
          <cell r="D2680" t="str">
            <v>04081#22.04.2005</v>
          </cell>
          <cell r="E2680">
            <v>5.8</v>
          </cell>
          <cell r="F2680">
            <v>1</v>
          </cell>
          <cell r="G2680">
            <v>27620.392599999999</v>
          </cell>
          <cell r="H2680" t="str">
            <v>04081</v>
          </cell>
          <cell r="I2680">
            <v>38464</v>
          </cell>
          <cell r="J2680">
            <v>27637.30000000001</v>
          </cell>
        </row>
        <row r="2681">
          <cell r="D2681" t="str">
            <v>04081#23.04.2005</v>
          </cell>
          <cell r="E2681">
            <v>10.1</v>
          </cell>
          <cell r="F2681">
            <v>1</v>
          </cell>
          <cell r="G2681">
            <v>27630.293000000001</v>
          </cell>
          <cell r="H2681" t="str">
            <v>04081</v>
          </cell>
          <cell r="I2681">
            <v>38465</v>
          </cell>
          <cell r="J2681">
            <v>27647.200000000012</v>
          </cell>
        </row>
        <row r="2682">
          <cell r="D2682" t="str">
            <v>04081#24.04.2005</v>
          </cell>
          <cell r="E2682">
            <v>13.1</v>
          </cell>
          <cell r="F2682">
            <v>1</v>
          </cell>
          <cell r="G2682">
            <v>27637.1934</v>
          </cell>
          <cell r="H2682" t="str">
            <v>04081</v>
          </cell>
          <cell r="I2682">
            <v>38466</v>
          </cell>
          <cell r="J2682">
            <v>27654.100000000013</v>
          </cell>
        </row>
        <row r="2683">
          <cell r="D2683" t="str">
            <v>04081#25.04.2005</v>
          </cell>
          <cell r="E2683">
            <v>10.9</v>
          </cell>
          <cell r="F2683">
            <v>1</v>
          </cell>
          <cell r="G2683">
            <v>27646.293000000001</v>
          </cell>
          <cell r="H2683" t="str">
            <v>04081</v>
          </cell>
          <cell r="I2683">
            <v>38467</v>
          </cell>
          <cell r="J2683">
            <v>27663.200000000012</v>
          </cell>
        </row>
        <row r="2684">
          <cell r="D2684" t="str">
            <v>04081#26.04.2005</v>
          </cell>
          <cell r="E2684">
            <v>10.1</v>
          </cell>
          <cell r="F2684">
            <v>1</v>
          </cell>
          <cell r="G2684">
            <v>27656.1934</v>
          </cell>
          <cell r="H2684" t="str">
            <v>04081</v>
          </cell>
          <cell r="I2684">
            <v>38468</v>
          </cell>
          <cell r="J2684">
            <v>27673.100000000013</v>
          </cell>
        </row>
        <row r="2685">
          <cell r="D2685" t="str">
            <v>04081#27.04.2005</v>
          </cell>
          <cell r="E2685">
            <v>10.5</v>
          </cell>
          <cell r="F2685">
            <v>1</v>
          </cell>
          <cell r="G2685">
            <v>27665.6934</v>
          </cell>
          <cell r="H2685" t="str">
            <v>04081</v>
          </cell>
          <cell r="I2685">
            <v>38469</v>
          </cell>
          <cell r="J2685">
            <v>27682.600000000013</v>
          </cell>
        </row>
        <row r="2686">
          <cell r="D2686" t="str">
            <v>04081#28.04.2005</v>
          </cell>
          <cell r="E2686">
            <v>10.5</v>
          </cell>
          <cell r="F2686">
            <v>1</v>
          </cell>
          <cell r="G2686">
            <v>27675.1934</v>
          </cell>
          <cell r="H2686" t="str">
            <v>04081</v>
          </cell>
          <cell r="I2686">
            <v>38470</v>
          </cell>
          <cell r="J2686">
            <v>27692.100000000013</v>
          </cell>
        </row>
        <row r="2687">
          <cell r="D2687" t="str">
            <v>04081#29.04.2005</v>
          </cell>
          <cell r="E2687">
            <v>12.6</v>
          </cell>
          <cell r="F2687">
            <v>1</v>
          </cell>
          <cell r="G2687">
            <v>27682.593799999999</v>
          </cell>
          <cell r="H2687" t="str">
            <v>04081</v>
          </cell>
          <cell r="I2687">
            <v>38471</v>
          </cell>
          <cell r="J2687">
            <v>27699.500000000015</v>
          </cell>
        </row>
        <row r="2688">
          <cell r="D2688" t="str">
            <v>04081#30.04.2005</v>
          </cell>
          <cell r="E2688">
            <v>17</v>
          </cell>
          <cell r="F2688">
            <v>0</v>
          </cell>
          <cell r="G2688">
            <v>27682.593799999999</v>
          </cell>
          <cell r="H2688" t="str">
            <v>04081</v>
          </cell>
          <cell r="I2688">
            <v>38472</v>
          </cell>
          <cell r="J2688">
            <v>27699.500000000015</v>
          </cell>
        </row>
        <row r="2689">
          <cell r="D2689" t="str">
            <v>04081#01.05.2005</v>
          </cell>
          <cell r="E2689">
            <v>19.399999999999999</v>
          </cell>
          <cell r="F2689">
            <v>0</v>
          </cell>
          <cell r="G2689">
            <v>27682.593799999999</v>
          </cell>
          <cell r="H2689" t="str">
            <v>04081</v>
          </cell>
          <cell r="I2689">
            <v>38473</v>
          </cell>
          <cell r="J2689">
            <v>27699.500000000015</v>
          </cell>
        </row>
        <row r="2690">
          <cell r="D2690" t="str">
            <v>04081#02.05.2005</v>
          </cell>
          <cell r="E2690">
            <v>20.6</v>
          </cell>
          <cell r="F2690">
            <v>0</v>
          </cell>
          <cell r="G2690">
            <v>27682.593799999999</v>
          </cell>
          <cell r="H2690" t="str">
            <v>04081</v>
          </cell>
          <cell r="I2690">
            <v>38474</v>
          </cell>
          <cell r="J2690">
            <v>27699.500000000015</v>
          </cell>
        </row>
        <row r="2691">
          <cell r="D2691" t="str">
            <v>04081#03.05.2005</v>
          </cell>
          <cell r="E2691">
            <v>15.9</v>
          </cell>
          <cell r="F2691">
            <v>0</v>
          </cell>
          <cell r="G2691">
            <v>27682.593799999999</v>
          </cell>
          <cell r="H2691" t="str">
            <v>04081</v>
          </cell>
          <cell r="I2691">
            <v>38475</v>
          </cell>
          <cell r="J2691">
            <v>27699.500000000015</v>
          </cell>
        </row>
        <row r="2692">
          <cell r="D2692" t="str">
            <v>04081#04.05.2005</v>
          </cell>
          <cell r="E2692">
            <v>13</v>
          </cell>
          <cell r="F2692">
            <v>1</v>
          </cell>
          <cell r="G2692">
            <v>27689.593799999999</v>
          </cell>
          <cell r="H2692" t="str">
            <v>04081</v>
          </cell>
          <cell r="I2692">
            <v>38476</v>
          </cell>
          <cell r="J2692">
            <v>27706.500000000015</v>
          </cell>
        </row>
        <row r="2693">
          <cell r="D2693" t="str">
            <v>04081#05.05.2005</v>
          </cell>
          <cell r="E2693">
            <v>11.4</v>
          </cell>
          <cell r="F2693">
            <v>1</v>
          </cell>
          <cell r="G2693">
            <v>27698.1934</v>
          </cell>
          <cell r="H2693" t="str">
            <v>04081</v>
          </cell>
          <cell r="I2693">
            <v>38477</v>
          </cell>
          <cell r="J2693">
            <v>27715.100000000013</v>
          </cell>
        </row>
        <row r="2694">
          <cell r="D2694" t="str">
            <v>04081#06.05.2005</v>
          </cell>
          <cell r="E2694">
            <v>8.3000000000000007</v>
          </cell>
          <cell r="F2694">
            <v>1</v>
          </cell>
          <cell r="G2694">
            <v>27709.892599999999</v>
          </cell>
          <cell r="H2694" t="str">
            <v>04081</v>
          </cell>
          <cell r="I2694">
            <v>38478</v>
          </cell>
          <cell r="J2694">
            <v>27726.800000000014</v>
          </cell>
        </row>
        <row r="2695">
          <cell r="D2695" t="str">
            <v>04081#07.05.2005</v>
          </cell>
          <cell r="E2695">
            <v>7.4</v>
          </cell>
          <cell r="F2695">
            <v>1</v>
          </cell>
          <cell r="G2695">
            <v>27722.492200000001</v>
          </cell>
          <cell r="H2695" t="str">
            <v>04081</v>
          </cell>
          <cell r="I2695">
            <v>38479</v>
          </cell>
          <cell r="J2695">
            <v>27739.400000000012</v>
          </cell>
        </row>
        <row r="2696">
          <cell r="D2696" t="str">
            <v>04081#08.05.2005</v>
          </cell>
          <cell r="E2696">
            <v>6.1</v>
          </cell>
          <cell r="F2696">
            <v>1</v>
          </cell>
          <cell r="G2696">
            <v>27736.392599999999</v>
          </cell>
          <cell r="H2696" t="str">
            <v>04081</v>
          </cell>
          <cell r="I2696">
            <v>38480</v>
          </cell>
          <cell r="J2696">
            <v>27753.300000000014</v>
          </cell>
        </row>
        <row r="2697">
          <cell r="D2697" t="str">
            <v>04081#09.05.2005</v>
          </cell>
          <cell r="E2697">
            <v>6.7</v>
          </cell>
          <cell r="F2697">
            <v>1</v>
          </cell>
          <cell r="G2697">
            <v>27749.6934</v>
          </cell>
          <cell r="H2697" t="str">
            <v>04081</v>
          </cell>
          <cell r="I2697">
            <v>38481</v>
          </cell>
          <cell r="J2697">
            <v>27766.600000000013</v>
          </cell>
        </row>
        <row r="2698">
          <cell r="D2698" t="str">
            <v>04081#10.05.2005</v>
          </cell>
          <cell r="E2698">
            <v>6.2</v>
          </cell>
          <cell r="F2698">
            <v>1</v>
          </cell>
          <cell r="G2698">
            <v>27763.4941</v>
          </cell>
          <cell r="H2698" t="str">
            <v>04081</v>
          </cell>
          <cell r="I2698">
            <v>38482</v>
          </cell>
          <cell r="J2698">
            <v>27780.400000000012</v>
          </cell>
        </row>
        <row r="2699">
          <cell r="D2699" t="str">
            <v>04081#11.05.2005</v>
          </cell>
          <cell r="E2699">
            <v>6.3</v>
          </cell>
          <cell r="F2699">
            <v>1</v>
          </cell>
          <cell r="G2699">
            <v>27777.1934</v>
          </cell>
          <cell r="H2699" t="str">
            <v>04081</v>
          </cell>
          <cell r="I2699">
            <v>38483</v>
          </cell>
          <cell r="J2699">
            <v>27794.100000000013</v>
          </cell>
        </row>
        <row r="2700">
          <cell r="D2700" t="str">
            <v>04081#12.05.2005</v>
          </cell>
          <cell r="E2700">
            <v>9</v>
          </cell>
          <cell r="F2700">
            <v>1</v>
          </cell>
          <cell r="G2700">
            <v>27788.1934</v>
          </cell>
          <cell r="H2700" t="str">
            <v>04081</v>
          </cell>
          <cell r="I2700">
            <v>38484</v>
          </cell>
          <cell r="J2700">
            <v>27805.100000000013</v>
          </cell>
        </row>
        <row r="2701">
          <cell r="D2701" t="str">
            <v>04081#13.05.2005</v>
          </cell>
          <cell r="E2701">
            <v>13.5</v>
          </cell>
          <cell r="F2701">
            <v>1</v>
          </cell>
          <cell r="G2701">
            <v>27794.6934</v>
          </cell>
          <cell r="H2701" t="str">
            <v>04081</v>
          </cell>
          <cell r="I2701">
            <v>38485</v>
          </cell>
          <cell r="J2701">
            <v>27811.600000000013</v>
          </cell>
        </row>
        <row r="2702">
          <cell r="D2702" t="str">
            <v>04081#14.05.2005</v>
          </cell>
          <cell r="E2702">
            <v>13.5</v>
          </cell>
          <cell r="F2702">
            <v>1</v>
          </cell>
          <cell r="G2702">
            <v>27801.1934</v>
          </cell>
          <cell r="H2702" t="str">
            <v>04081</v>
          </cell>
          <cell r="I2702">
            <v>38486</v>
          </cell>
          <cell r="J2702">
            <v>27818.100000000013</v>
          </cell>
        </row>
        <row r="2703">
          <cell r="D2703" t="str">
            <v>04081#15.05.2005</v>
          </cell>
          <cell r="E2703">
            <v>11.3</v>
          </cell>
          <cell r="F2703">
            <v>1</v>
          </cell>
          <cell r="G2703">
            <v>27809.892599999999</v>
          </cell>
          <cell r="H2703" t="str">
            <v>04081</v>
          </cell>
          <cell r="I2703">
            <v>38487</v>
          </cell>
          <cell r="J2703">
            <v>27826.800000000014</v>
          </cell>
        </row>
        <row r="2704">
          <cell r="D2704" t="str">
            <v>04081#16.05.2005</v>
          </cell>
          <cell r="E2704">
            <v>10.1</v>
          </cell>
          <cell r="F2704">
            <v>1</v>
          </cell>
          <cell r="G2704">
            <v>27819.793000000001</v>
          </cell>
          <cell r="H2704" t="str">
            <v>04081</v>
          </cell>
          <cell r="I2704">
            <v>38488</v>
          </cell>
          <cell r="J2704">
            <v>27836.700000000015</v>
          </cell>
        </row>
        <row r="2705">
          <cell r="D2705" t="str">
            <v>04081#17.05.2005</v>
          </cell>
          <cell r="E2705">
            <v>10.4</v>
          </cell>
          <cell r="F2705">
            <v>1</v>
          </cell>
          <cell r="G2705">
            <v>27829.392599999999</v>
          </cell>
          <cell r="H2705" t="str">
            <v>04081</v>
          </cell>
          <cell r="I2705">
            <v>38489</v>
          </cell>
          <cell r="J2705">
            <v>27846.300000000014</v>
          </cell>
        </row>
        <row r="2706">
          <cell r="D2706" t="str">
            <v>04081#18.05.2005</v>
          </cell>
          <cell r="E2706">
            <v>8.3000000000000007</v>
          </cell>
          <cell r="F2706">
            <v>1</v>
          </cell>
          <cell r="G2706">
            <v>27841.091799999998</v>
          </cell>
          <cell r="H2706" t="str">
            <v>04081</v>
          </cell>
          <cell r="I2706">
            <v>38490</v>
          </cell>
          <cell r="J2706">
            <v>27858.000000000015</v>
          </cell>
        </row>
        <row r="2707">
          <cell r="D2707" t="str">
            <v>04081#19.05.2005</v>
          </cell>
          <cell r="E2707">
            <v>9.4</v>
          </cell>
          <cell r="F2707">
            <v>1</v>
          </cell>
          <cell r="G2707">
            <v>27851.6914</v>
          </cell>
          <cell r="H2707" t="str">
            <v>04081</v>
          </cell>
          <cell r="I2707">
            <v>38491</v>
          </cell>
          <cell r="J2707">
            <v>27868.600000000013</v>
          </cell>
        </row>
        <row r="2708">
          <cell r="D2708" t="str">
            <v>04081#20.05.2005</v>
          </cell>
          <cell r="E2708">
            <v>14</v>
          </cell>
          <cell r="F2708">
            <v>1</v>
          </cell>
          <cell r="G2708">
            <v>27857.6914</v>
          </cell>
          <cell r="H2708" t="str">
            <v>04081</v>
          </cell>
          <cell r="I2708">
            <v>38492</v>
          </cell>
          <cell r="J2708">
            <v>27874.600000000013</v>
          </cell>
        </row>
        <row r="2709">
          <cell r="D2709" t="str">
            <v>04081#21.05.2005</v>
          </cell>
          <cell r="E2709">
            <v>17.100000000000001</v>
          </cell>
          <cell r="F2709">
            <v>0</v>
          </cell>
          <cell r="G2709">
            <v>27857.6914</v>
          </cell>
          <cell r="H2709" t="str">
            <v>04081</v>
          </cell>
          <cell r="I2709">
            <v>38493</v>
          </cell>
          <cell r="J2709">
            <v>27874.600000000013</v>
          </cell>
        </row>
        <row r="2710">
          <cell r="D2710" t="str">
            <v>04081#22.05.2005</v>
          </cell>
          <cell r="E2710">
            <v>16.600000000000001</v>
          </cell>
          <cell r="F2710">
            <v>0</v>
          </cell>
          <cell r="G2710">
            <v>27857.6914</v>
          </cell>
          <cell r="H2710" t="str">
            <v>04081</v>
          </cell>
          <cell r="I2710">
            <v>38494</v>
          </cell>
          <cell r="J2710">
            <v>27874.600000000013</v>
          </cell>
        </row>
        <row r="2711">
          <cell r="D2711" t="str">
            <v>04081#23.05.2005</v>
          </cell>
          <cell r="E2711">
            <v>12.9</v>
          </cell>
          <cell r="F2711">
            <v>1</v>
          </cell>
          <cell r="G2711">
            <v>27864.791000000001</v>
          </cell>
          <cell r="H2711" t="str">
            <v>04081</v>
          </cell>
          <cell r="I2711">
            <v>38495</v>
          </cell>
          <cell r="J2711">
            <v>27881.700000000012</v>
          </cell>
        </row>
        <row r="2712">
          <cell r="D2712" t="str">
            <v>04081#24.05.2005</v>
          </cell>
          <cell r="E2712">
            <v>14</v>
          </cell>
          <cell r="F2712">
            <v>1</v>
          </cell>
          <cell r="G2712">
            <v>27870.791000000001</v>
          </cell>
          <cell r="H2712" t="str">
            <v>04081</v>
          </cell>
          <cell r="I2712">
            <v>38496</v>
          </cell>
          <cell r="J2712">
            <v>27887.700000000012</v>
          </cell>
        </row>
        <row r="2713">
          <cell r="D2713" t="str">
            <v>04081#25.05.2005</v>
          </cell>
          <cell r="E2713">
            <v>17</v>
          </cell>
          <cell r="F2713">
            <v>0</v>
          </cell>
          <cell r="G2713">
            <v>27870.791000000001</v>
          </cell>
          <cell r="H2713" t="str">
            <v>04081</v>
          </cell>
          <cell r="I2713">
            <v>38497</v>
          </cell>
          <cell r="J2713">
            <v>27887.700000000012</v>
          </cell>
        </row>
        <row r="2714">
          <cell r="D2714" t="str">
            <v>04081#26.05.2005</v>
          </cell>
          <cell r="E2714">
            <v>19.600000000000001</v>
          </cell>
          <cell r="F2714">
            <v>0</v>
          </cell>
          <cell r="G2714">
            <v>27870.791000000001</v>
          </cell>
          <cell r="H2714" t="str">
            <v>04081</v>
          </cell>
          <cell r="I2714">
            <v>38498</v>
          </cell>
          <cell r="J2714">
            <v>27887.700000000012</v>
          </cell>
        </row>
        <row r="2715">
          <cell r="D2715" t="str">
            <v>04081#27.05.2005</v>
          </cell>
          <cell r="E2715">
            <v>22</v>
          </cell>
          <cell r="F2715">
            <v>0</v>
          </cell>
          <cell r="G2715">
            <v>27870.791000000001</v>
          </cell>
          <cell r="H2715" t="str">
            <v>04081</v>
          </cell>
          <cell r="I2715">
            <v>38499</v>
          </cell>
          <cell r="J2715">
            <v>27887.700000000012</v>
          </cell>
        </row>
        <row r="2716">
          <cell r="D2716" t="str">
            <v>04081#28.05.2005</v>
          </cell>
          <cell r="E2716">
            <v>23.5</v>
          </cell>
          <cell r="F2716">
            <v>0</v>
          </cell>
          <cell r="G2716">
            <v>27870.791000000001</v>
          </cell>
          <cell r="H2716" t="str">
            <v>04081</v>
          </cell>
          <cell r="I2716">
            <v>38500</v>
          </cell>
          <cell r="J2716">
            <v>27887.700000000012</v>
          </cell>
        </row>
        <row r="2717">
          <cell r="D2717" t="str">
            <v>04081#29.05.2005</v>
          </cell>
          <cell r="E2717">
            <v>23.8</v>
          </cell>
          <cell r="F2717">
            <v>0</v>
          </cell>
          <cell r="G2717">
            <v>27870.791000000001</v>
          </cell>
          <cell r="H2717" t="str">
            <v>04081</v>
          </cell>
          <cell r="I2717">
            <v>38501</v>
          </cell>
          <cell r="J2717">
            <v>27887.700000000012</v>
          </cell>
        </row>
        <row r="2718">
          <cell r="D2718" t="str">
            <v>04081#30.05.2005</v>
          </cell>
          <cell r="E2718">
            <v>18.600000000000001</v>
          </cell>
          <cell r="F2718">
            <v>0</v>
          </cell>
          <cell r="G2718">
            <v>27870.791000000001</v>
          </cell>
          <cell r="H2718" t="str">
            <v>04081</v>
          </cell>
          <cell r="I2718">
            <v>38502</v>
          </cell>
          <cell r="J2718">
            <v>27887.700000000012</v>
          </cell>
        </row>
        <row r="2719">
          <cell r="D2719" t="str">
            <v>04081#31.05.2005</v>
          </cell>
          <cell r="E2719">
            <v>13</v>
          </cell>
          <cell r="F2719">
            <v>1</v>
          </cell>
          <cell r="G2719">
            <v>27877.791000000001</v>
          </cell>
          <cell r="H2719" t="str">
            <v>04081</v>
          </cell>
          <cell r="I2719">
            <v>38503</v>
          </cell>
          <cell r="J2719">
            <v>27894.700000000012</v>
          </cell>
        </row>
        <row r="2720">
          <cell r="D2720" t="str">
            <v>04081#01.06.2005</v>
          </cell>
          <cell r="E2720">
            <v>12.3</v>
          </cell>
          <cell r="F2720">
            <v>1</v>
          </cell>
          <cell r="G2720">
            <v>27885.4902</v>
          </cell>
          <cell r="H2720" t="str">
            <v>04081</v>
          </cell>
          <cell r="I2720">
            <v>38504</v>
          </cell>
          <cell r="J2720">
            <v>27902.400000000012</v>
          </cell>
        </row>
        <row r="2721">
          <cell r="D2721" t="str">
            <v>04081#02.06.2005</v>
          </cell>
          <cell r="E2721">
            <v>15.3</v>
          </cell>
          <cell r="F2721">
            <v>0</v>
          </cell>
          <cell r="G2721">
            <v>27885.4902</v>
          </cell>
          <cell r="H2721" t="str">
            <v>04081</v>
          </cell>
          <cell r="I2721">
            <v>38505</v>
          </cell>
          <cell r="J2721">
            <v>27902.400000000012</v>
          </cell>
        </row>
        <row r="2722">
          <cell r="D2722" t="str">
            <v>04081#03.06.2005</v>
          </cell>
          <cell r="E2722">
            <v>19.8</v>
          </cell>
          <cell r="F2722">
            <v>0</v>
          </cell>
          <cell r="G2722">
            <v>27885.4902</v>
          </cell>
          <cell r="H2722" t="str">
            <v>04081</v>
          </cell>
          <cell r="I2722">
            <v>38506</v>
          </cell>
          <cell r="J2722">
            <v>27902.400000000012</v>
          </cell>
        </row>
        <row r="2723">
          <cell r="D2723" t="str">
            <v>04081#04.06.2005</v>
          </cell>
          <cell r="E2723">
            <v>17.5</v>
          </cell>
          <cell r="F2723">
            <v>0</v>
          </cell>
          <cell r="G2723">
            <v>27885.4902</v>
          </cell>
          <cell r="H2723" t="str">
            <v>04081</v>
          </cell>
          <cell r="I2723">
            <v>38507</v>
          </cell>
          <cell r="J2723">
            <v>27902.400000000012</v>
          </cell>
        </row>
        <row r="2724">
          <cell r="D2724" t="str">
            <v>04081#05.06.2005</v>
          </cell>
          <cell r="E2724">
            <v>14.8</v>
          </cell>
          <cell r="F2724">
            <v>1</v>
          </cell>
          <cell r="G2724">
            <v>27890.6895</v>
          </cell>
          <cell r="H2724" t="str">
            <v>04081</v>
          </cell>
          <cell r="I2724">
            <v>38508</v>
          </cell>
          <cell r="J2724">
            <v>27907.600000000013</v>
          </cell>
        </row>
        <row r="2725">
          <cell r="D2725" t="str">
            <v>04081#06.06.2005</v>
          </cell>
          <cell r="E2725">
            <v>13.6</v>
          </cell>
          <cell r="F2725">
            <v>1</v>
          </cell>
          <cell r="G2725">
            <v>27897.089800000002</v>
          </cell>
          <cell r="H2725" t="str">
            <v>04081</v>
          </cell>
          <cell r="I2725">
            <v>38509</v>
          </cell>
          <cell r="J2725">
            <v>27914.000000000015</v>
          </cell>
        </row>
        <row r="2726">
          <cell r="D2726" t="str">
            <v>04081#07.06.2005</v>
          </cell>
          <cell r="E2726">
            <v>9.9</v>
          </cell>
          <cell r="F2726">
            <v>1</v>
          </cell>
          <cell r="G2726">
            <v>27907.1895</v>
          </cell>
          <cell r="H2726" t="str">
            <v>04081</v>
          </cell>
          <cell r="I2726">
            <v>38510</v>
          </cell>
          <cell r="J2726">
            <v>27924.100000000013</v>
          </cell>
        </row>
        <row r="2727">
          <cell r="D2727" t="str">
            <v>04081#08.06.2005</v>
          </cell>
          <cell r="E2727">
            <v>10.9</v>
          </cell>
          <cell r="F2727">
            <v>1</v>
          </cell>
          <cell r="G2727">
            <v>27916.289100000002</v>
          </cell>
          <cell r="H2727" t="str">
            <v>04081</v>
          </cell>
          <cell r="I2727">
            <v>38511</v>
          </cell>
          <cell r="J2727">
            <v>27933.200000000012</v>
          </cell>
        </row>
        <row r="2728">
          <cell r="D2728" t="str">
            <v>04081#09.06.2005</v>
          </cell>
          <cell r="E2728">
            <v>11.6</v>
          </cell>
          <cell r="F2728">
            <v>1</v>
          </cell>
          <cell r="G2728">
            <v>27924.6895</v>
          </cell>
          <cell r="H2728" t="str">
            <v>04081</v>
          </cell>
          <cell r="I2728">
            <v>38512</v>
          </cell>
          <cell r="J2728">
            <v>27941.600000000013</v>
          </cell>
        </row>
        <row r="2729">
          <cell r="D2729" t="str">
            <v>04081#10.06.2005</v>
          </cell>
          <cell r="E2729">
            <v>11.7</v>
          </cell>
          <cell r="F2729">
            <v>1</v>
          </cell>
          <cell r="G2729">
            <v>27932.9902</v>
          </cell>
          <cell r="H2729" t="str">
            <v>04081</v>
          </cell>
          <cell r="I2729">
            <v>38513</v>
          </cell>
          <cell r="J2729">
            <v>27949.900000000012</v>
          </cell>
        </row>
        <row r="2730">
          <cell r="D2730" t="str">
            <v>04081#11.06.2005</v>
          </cell>
          <cell r="E2730">
            <v>11.1</v>
          </cell>
          <cell r="F2730">
            <v>1</v>
          </cell>
          <cell r="G2730">
            <v>27941.890599999999</v>
          </cell>
          <cell r="H2730" t="str">
            <v>04081</v>
          </cell>
          <cell r="I2730">
            <v>38514</v>
          </cell>
          <cell r="J2730">
            <v>27958.800000000014</v>
          </cell>
        </row>
        <row r="2731">
          <cell r="D2731" t="str">
            <v>04081#12.06.2005</v>
          </cell>
          <cell r="E2731">
            <v>11.7</v>
          </cell>
          <cell r="F2731">
            <v>1</v>
          </cell>
          <cell r="G2731">
            <v>27950.1914</v>
          </cell>
          <cell r="H2731" t="str">
            <v>04081</v>
          </cell>
          <cell r="I2731">
            <v>38515</v>
          </cell>
          <cell r="J2731">
            <v>27967.100000000013</v>
          </cell>
        </row>
        <row r="2732">
          <cell r="D2732" t="str">
            <v>04081#13.06.2005</v>
          </cell>
          <cell r="E2732">
            <v>16</v>
          </cell>
          <cell r="F2732">
            <v>0</v>
          </cell>
          <cell r="G2732">
            <v>27950.1914</v>
          </cell>
          <cell r="H2732" t="str">
            <v>04081</v>
          </cell>
          <cell r="I2732">
            <v>38516</v>
          </cell>
          <cell r="J2732">
            <v>27967.100000000013</v>
          </cell>
        </row>
        <row r="2733">
          <cell r="D2733" t="str">
            <v>04081#14.06.2005</v>
          </cell>
          <cell r="E2733">
            <v>18</v>
          </cell>
          <cell r="F2733">
            <v>0</v>
          </cell>
          <cell r="G2733">
            <v>27950.1914</v>
          </cell>
          <cell r="H2733" t="str">
            <v>04081</v>
          </cell>
          <cell r="I2733">
            <v>38517</v>
          </cell>
          <cell r="J2733">
            <v>27967.100000000013</v>
          </cell>
        </row>
        <row r="2734">
          <cell r="D2734" t="str">
            <v>04081#15.06.2005</v>
          </cell>
          <cell r="E2734">
            <v>18</v>
          </cell>
          <cell r="F2734">
            <v>0</v>
          </cell>
          <cell r="G2734">
            <v>27950.1914</v>
          </cell>
          <cell r="H2734" t="str">
            <v>04081</v>
          </cell>
          <cell r="I2734">
            <v>38518</v>
          </cell>
          <cell r="J2734">
            <v>27967.100000000013</v>
          </cell>
        </row>
        <row r="2735">
          <cell r="D2735" t="str">
            <v>04081#16.06.2005</v>
          </cell>
          <cell r="E2735">
            <v>19.3</v>
          </cell>
          <cell r="F2735">
            <v>0</v>
          </cell>
          <cell r="G2735">
            <v>27950.1914</v>
          </cell>
          <cell r="H2735" t="str">
            <v>04081</v>
          </cell>
          <cell r="I2735">
            <v>38519</v>
          </cell>
          <cell r="J2735">
            <v>27967.100000000013</v>
          </cell>
        </row>
        <row r="2736">
          <cell r="D2736" t="str">
            <v>04081#17.06.2005</v>
          </cell>
          <cell r="E2736">
            <v>18.399999999999999</v>
          </cell>
          <cell r="F2736">
            <v>0</v>
          </cell>
          <cell r="G2736">
            <v>27950.1914</v>
          </cell>
          <cell r="H2736" t="str">
            <v>04081</v>
          </cell>
          <cell r="I2736">
            <v>38520</v>
          </cell>
          <cell r="J2736">
            <v>27967.100000000013</v>
          </cell>
        </row>
        <row r="2737">
          <cell r="D2737" t="str">
            <v>04081#18.06.2005</v>
          </cell>
          <cell r="E2737">
            <v>20.3</v>
          </cell>
          <cell r="F2737">
            <v>0</v>
          </cell>
          <cell r="G2737">
            <v>27950.1914</v>
          </cell>
          <cell r="H2737" t="str">
            <v>04081</v>
          </cell>
          <cell r="I2737">
            <v>38521</v>
          </cell>
          <cell r="J2737">
            <v>27967.100000000013</v>
          </cell>
        </row>
        <row r="2738">
          <cell r="D2738" t="str">
            <v>04081#19.06.2005</v>
          </cell>
          <cell r="E2738">
            <v>19.5</v>
          </cell>
          <cell r="F2738">
            <v>0</v>
          </cell>
          <cell r="G2738">
            <v>27950.1914</v>
          </cell>
          <cell r="H2738" t="str">
            <v>04081</v>
          </cell>
          <cell r="I2738">
            <v>38522</v>
          </cell>
          <cell r="J2738">
            <v>27967.100000000013</v>
          </cell>
        </row>
        <row r="2739">
          <cell r="D2739" t="str">
            <v>04081#20.06.2005</v>
          </cell>
          <cell r="E2739">
            <v>22.4</v>
          </cell>
          <cell r="F2739">
            <v>0</v>
          </cell>
          <cell r="G2739">
            <v>27950.1914</v>
          </cell>
          <cell r="H2739" t="str">
            <v>04081</v>
          </cell>
          <cell r="I2739">
            <v>38523</v>
          </cell>
          <cell r="J2739">
            <v>27967.100000000013</v>
          </cell>
        </row>
        <row r="2740">
          <cell r="D2740" t="str">
            <v>04081#21.06.2005</v>
          </cell>
          <cell r="E2740">
            <v>23.8</v>
          </cell>
          <cell r="F2740">
            <v>0</v>
          </cell>
          <cell r="G2740">
            <v>27950.1914</v>
          </cell>
          <cell r="H2740" t="str">
            <v>04081</v>
          </cell>
          <cell r="I2740">
            <v>38524</v>
          </cell>
          <cell r="J2740">
            <v>27967.100000000013</v>
          </cell>
        </row>
        <row r="2741">
          <cell r="D2741" t="str">
            <v>04081#22.06.2005</v>
          </cell>
          <cell r="E2741">
            <v>22</v>
          </cell>
          <cell r="F2741">
            <v>0</v>
          </cell>
          <cell r="G2741">
            <v>27950.1914</v>
          </cell>
          <cell r="H2741" t="str">
            <v>04081</v>
          </cell>
          <cell r="I2741">
            <v>38525</v>
          </cell>
          <cell r="J2741">
            <v>27967.100000000013</v>
          </cell>
        </row>
        <row r="2742">
          <cell r="D2742" t="str">
            <v>04081#23.06.2005</v>
          </cell>
          <cell r="E2742">
            <v>22.1</v>
          </cell>
          <cell r="F2742">
            <v>0</v>
          </cell>
          <cell r="G2742">
            <v>27950.1914</v>
          </cell>
          <cell r="H2742" t="str">
            <v>04081</v>
          </cell>
          <cell r="I2742">
            <v>38526</v>
          </cell>
          <cell r="J2742">
            <v>27967.100000000013</v>
          </cell>
        </row>
        <row r="2743">
          <cell r="D2743" t="str">
            <v>04081#24.06.2005</v>
          </cell>
          <cell r="E2743">
            <v>25.7</v>
          </cell>
          <cell r="F2743">
            <v>0</v>
          </cell>
          <cell r="G2743">
            <v>27950.1914</v>
          </cell>
          <cell r="H2743" t="str">
            <v>04081</v>
          </cell>
          <cell r="I2743">
            <v>38527</v>
          </cell>
          <cell r="J2743">
            <v>27967.100000000013</v>
          </cell>
        </row>
        <row r="2744">
          <cell r="D2744" t="str">
            <v>04081#25.06.2005</v>
          </cell>
          <cell r="E2744">
            <v>23.5</v>
          </cell>
          <cell r="F2744">
            <v>0</v>
          </cell>
          <cell r="G2744">
            <v>27950.1914</v>
          </cell>
          <cell r="H2744" t="str">
            <v>04081</v>
          </cell>
          <cell r="I2744">
            <v>38528</v>
          </cell>
          <cell r="J2744">
            <v>27967.100000000013</v>
          </cell>
        </row>
        <row r="2745">
          <cell r="D2745" t="str">
            <v>04081#26.06.2005</v>
          </cell>
          <cell r="E2745">
            <v>21.7</v>
          </cell>
          <cell r="F2745">
            <v>0</v>
          </cell>
          <cell r="G2745">
            <v>27950.1914</v>
          </cell>
          <cell r="H2745" t="str">
            <v>04081</v>
          </cell>
          <cell r="I2745">
            <v>38529</v>
          </cell>
          <cell r="J2745">
            <v>27967.100000000013</v>
          </cell>
        </row>
        <row r="2746">
          <cell r="D2746" t="str">
            <v>04081#27.06.2005</v>
          </cell>
          <cell r="E2746">
            <v>22.1</v>
          </cell>
          <cell r="F2746">
            <v>0</v>
          </cell>
          <cell r="G2746">
            <v>27950.1914</v>
          </cell>
          <cell r="H2746" t="str">
            <v>04081</v>
          </cell>
          <cell r="I2746">
            <v>38530</v>
          </cell>
          <cell r="J2746">
            <v>27967.100000000013</v>
          </cell>
        </row>
        <row r="2747">
          <cell r="D2747" t="str">
            <v>04081#28.06.2005</v>
          </cell>
          <cell r="E2747">
            <v>23.1</v>
          </cell>
          <cell r="F2747">
            <v>0</v>
          </cell>
          <cell r="G2747">
            <v>27950.1914</v>
          </cell>
          <cell r="H2747" t="str">
            <v>04081</v>
          </cell>
          <cell r="I2747">
            <v>38531</v>
          </cell>
          <cell r="J2747">
            <v>27967.100000000013</v>
          </cell>
        </row>
        <row r="2748">
          <cell r="D2748" t="str">
            <v>04081#29.06.2005</v>
          </cell>
          <cell r="E2748">
            <v>19.7</v>
          </cell>
          <cell r="F2748">
            <v>0</v>
          </cell>
          <cell r="G2748">
            <v>27950.1914</v>
          </cell>
          <cell r="H2748" t="str">
            <v>04081</v>
          </cell>
          <cell r="I2748">
            <v>38532</v>
          </cell>
          <cell r="J2748">
            <v>27967.100000000013</v>
          </cell>
        </row>
        <row r="2749">
          <cell r="D2749" t="str">
            <v>04081#30.06.2005</v>
          </cell>
          <cell r="E2749">
            <v>19.399999999999999</v>
          </cell>
          <cell r="F2749">
            <v>0</v>
          </cell>
          <cell r="G2749">
            <v>27950.1914</v>
          </cell>
          <cell r="H2749" t="str">
            <v>04081</v>
          </cell>
          <cell r="I2749">
            <v>38533</v>
          </cell>
          <cell r="J2749">
            <v>27967.100000000013</v>
          </cell>
        </row>
        <row r="2750">
          <cell r="D2750" t="str">
            <v>04081#01.07.2005</v>
          </cell>
          <cell r="E2750">
            <v>16.100000000000001</v>
          </cell>
          <cell r="F2750">
            <v>0</v>
          </cell>
          <cell r="G2750">
            <v>27950.1914</v>
          </cell>
          <cell r="H2750" t="str">
            <v>04081</v>
          </cell>
          <cell r="I2750">
            <v>38534</v>
          </cell>
          <cell r="J2750">
            <v>27967.100000000013</v>
          </cell>
        </row>
        <row r="2751">
          <cell r="D2751" t="str">
            <v>04081#02.07.2005</v>
          </cell>
          <cell r="E2751">
            <v>17.7</v>
          </cell>
          <cell r="F2751">
            <v>0</v>
          </cell>
          <cell r="G2751">
            <v>27950.1914</v>
          </cell>
          <cell r="H2751" t="str">
            <v>04081</v>
          </cell>
          <cell r="I2751">
            <v>38535</v>
          </cell>
          <cell r="J2751">
            <v>27967.100000000013</v>
          </cell>
        </row>
        <row r="2752">
          <cell r="D2752" t="str">
            <v>04081#03.07.2005</v>
          </cell>
          <cell r="E2752">
            <v>19.8</v>
          </cell>
          <cell r="F2752">
            <v>0</v>
          </cell>
          <cell r="G2752">
            <v>27950.1914</v>
          </cell>
          <cell r="H2752" t="str">
            <v>04081</v>
          </cell>
          <cell r="I2752">
            <v>38536</v>
          </cell>
          <cell r="J2752">
            <v>27967.100000000013</v>
          </cell>
        </row>
        <row r="2753">
          <cell r="D2753" t="str">
            <v>04081#04.07.2005</v>
          </cell>
          <cell r="E2753">
            <v>20.5</v>
          </cell>
          <cell r="F2753">
            <v>0</v>
          </cell>
          <cell r="G2753">
            <v>27950.1914</v>
          </cell>
          <cell r="H2753" t="str">
            <v>04081</v>
          </cell>
          <cell r="I2753">
            <v>38537</v>
          </cell>
          <cell r="J2753">
            <v>27967.100000000013</v>
          </cell>
        </row>
        <row r="2754">
          <cell r="D2754" t="str">
            <v>04081#05.07.2005</v>
          </cell>
          <cell r="E2754">
            <v>14.5</v>
          </cell>
          <cell r="F2754">
            <v>1</v>
          </cell>
          <cell r="G2754">
            <v>27955.6914</v>
          </cell>
          <cell r="H2754" t="str">
            <v>04081</v>
          </cell>
          <cell r="I2754">
            <v>38538</v>
          </cell>
          <cell r="J2754">
            <v>27972.600000000013</v>
          </cell>
        </row>
        <row r="2755">
          <cell r="D2755" t="str">
            <v>04081#06.07.2005</v>
          </cell>
          <cell r="E2755">
            <v>14.7</v>
          </cell>
          <cell r="F2755">
            <v>1</v>
          </cell>
          <cell r="G2755">
            <v>27960.992200000001</v>
          </cell>
          <cell r="H2755" t="str">
            <v>04081</v>
          </cell>
          <cell r="I2755">
            <v>38539</v>
          </cell>
          <cell r="J2755">
            <v>27977.900000000012</v>
          </cell>
        </row>
        <row r="2756">
          <cell r="D2756" t="str">
            <v>04081#07.07.2005</v>
          </cell>
          <cell r="E2756">
            <v>14.2</v>
          </cell>
          <cell r="F2756">
            <v>1</v>
          </cell>
          <cell r="G2756">
            <v>27966.793000000001</v>
          </cell>
          <cell r="H2756" t="str">
            <v>04081</v>
          </cell>
          <cell r="I2756">
            <v>38540</v>
          </cell>
          <cell r="J2756">
            <v>27983.700000000012</v>
          </cell>
        </row>
        <row r="2757">
          <cell r="D2757" t="str">
            <v>04081#08.07.2005</v>
          </cell>
          <cell r="E2757">
            <v>13.8</v>
          </cell>
          <cell r="F2757">
            <v>1</v>
          </cell>
          <cell r="G2757">
            <v>27972.992200000001</v>
          </cell>
          <cell r="H2757" t="str">
            <v>04081</v>
          </cell>
          <cell r="I2757">
            <v>38541</v>
          </cell>
          <cell r="J2757">
            <v>27989.900000000012</v>
          </cell>
        </row>
        <row r="2758">
          <cell r="D2758" t="str">
            <v>04081#09.07.2005</v>
          </cell>
          <cell r="E2758">
            <v>16.3</v>
          </cell>
          <cell r="F2758">
            <v>0</v>
          </cell>
          <cell r="G2758">
            <v>27972.992200000001</v>
          </cell>
          <cell r="H2758" t="str">
            <v>04081</v>
          </cell>
          <cell r="I2758">
            <v>38542</v>
          </cell>
          <cell r="J2758">
            <v>27989.900000000012</v>
          </cell>
        </row>
        <row r="2759">
          <cell r="D2759" t="str">
            <v>04081#10.07.2005</v>
          </cell>
          <cell r="E2759">
            <v>18.100000000000001</v>
          </cell>
          <cell r="F2759">
            <v>0</v>
          </cell>
          <cell r="G2759">
            <v>27972.992200000001</v>
          </cell>
          <cell r="H2759" t="str">
            <v>04081</v>
          </cell>
          <cell r="I2759">
            <v>38543</v>
          </cell>
          <cell r="J2759">
            <v>27989.900000000012</v>
          </cell>
        </row>
        <row r="2760">
          <cell r="D2760" t="str">
            <v>04081#11.07.2005</v>
          </cell>
          <cell r="E2760">
            <v>19.600000000000001</v>
          </cell>
          <cell r="F2760">
            <v>0</v>
          </cell>
          <cell r="G2760">
            <v>27972.992200000001</v>
          </cell>
          <cell r="H2760" t="str">
            <v>04081</v>
          </cell>
          <cell r="I2760">
            <v>38544</v>
          </cell>
          <cell r="J2760">
            <v>27989.900000000012</v>
          </cell>
        </row>
        <row r="2761">
          <cell r="D2761" t="str">
            <v>04081#12.07.2005</v>
          </cell>
          <cell r="E2761">
            <v>21.4</v>
          </cell>
          <cell r="F2761">
            <v>0</v>
          </cell>
          <cell r="G2761">
            <v>27972.992200000001</v>
          </cell>
          <cell r="H2761" t="str">
            <v>04081</v>
          </cell>
          <cell r="I2761">
            <v>38545</v>
          </cell>
          <cell r="J2761">
            <v>27989.900000000012</v>
          </cell>
        </row>
        <row r="2762">
          <cell r="D2762" t="str">
            <v>04081#13.07.2005</v>
          </cell>
          <cell r="E2762">
            <v>21.1</v>
          </cell>
          <cell r="F2762">
            <v>0</v>
          </cell>
          <cell r="G2762">
            <v>27972.992200000001</v>
          </cell>
          <cell r="H2762" t="str">
            <v>04081</v>
          </cell>
          <cell r="I2762">
            <v>38546</v>
          </cell>
          <cell r="J2762">
            <v>27989.900000000012</v>
          </cell>
        </row>
        <row r="2763">
          <cell r="D2763" t="str">
            <v>04081#14.07.2005</v>
          </cell>
          <cell r="E2763">
            <v>21.9</v>
          </cell>
          <cell r="F2763">
            <v>0</v>
          </cell>
          <cell r="G2763">
            <v>27972.992200000001</v>
          </cell>
          <cell r="H2763" t="str">
            <v>04081</v>
          </cell>
          <cell r="I2763">
            <v>38547</v>
          </cell>
          <cell r="J2763">
            <v>27989.900000000012</v>
          </cell>
        </row>
        <row r="2764">
          <cell r="D2764" t="str">
            <v>04081#15.07.2005</v>
          </cell>
          <cell r="E2764">
            <v>22.7</v>
          </cell>
          <cell r="F2764">
            <v>0</v>
          </cell>
          <cell r="G2764">
            <v>27972.992200000001</v>
          </cell>
          <cell r="H2764" t="str">
            <v>04081</v>
          </cell>
          <cell r="I2764">
            <v>38548</v>
          </cell>
          <cell r="J2764">
            <v>27989.900000000012</v>
          </cell>
        </row>
        <row r="2765">
          <cell r="D2765" t="str">
            <v>04081#16.07.2005</v>
          </cell>
          <cell r="E2765">
            <v>21.3</v>
          </cell>
          <cell r="F2765">
            <v>0</v>
          </cell>
          <cell r="G2765">
            <v>27972.992200000001</v>
          </cell>
          <cell r="H2765" t="str">
            <v>04081</v>
          </cell>
          <cell r="I2765">
            <v>38549</v>
          </cell>
          <cell r="J2765">
            <v>27989.900000000012</v>
          </cell>
        </row>
        <row r="2766">
          <cell r="D2766" t="str">
            <v>04081#17.07.2005</v>
          </cell>
          <cell r="E2766">
            <v>21</v>
          </cell>
          <cell r="F2766">
            <v>0</v>
          </cell>
          <cell r="G2766">
            <v>27972.992200000001</v>
          </cell>
          <cell r="H2766" t="str">
            <v>04081</v>
          </cell>
          <cell r="I2766">
            <v>38550</v>
          </cell>
          <cell r="J2766">
            <v>27989.900000000012</v>
          </cell>
        </row>
        <row r="2767">
          <cell r="D2767" t="str">
            <v>04081#18.07.2005</v>
          </cell>
          <cell r="E2767">
            <v>21</v>
          </cell>
          <cell r="F2767">
            <v>0</v>
          </cell>
          <cell r="G2767">
            <v>27972.992200000001</v>
          </cell>
          <cell r="H2767" t="str">
            <v>04081</v>
          </cell>
          <cell r="I2767">
            <v>38551</v>
          </cell>
          <cell r="J2767">
            <v>27989.900000000012</v>
          </cell>
        </row>
        <row r="2768">
          <cell r="D2768" t="str">
            <v>04081#19.07.2005</v>
          </cell>
          <cell r="E2768">
            <v>18.7</v>
          </cell>
          <cell r="F2768">
            <v>0</v>
          </cell>
          <cell r="G2768">
            <v>27972.992200000001</v>
          </cell>
          <cell r="H2768" t="str">
            <v>04081</v>
          </cell>
          <cell r="I2768">
            <v>38552</v>
          </cell>
          <cell r="J2768">
            <v>27989.900000000012</v>
          </cell>
        </row>
        <row r="2769">
          <cell r="D2769" t="str">
            <v>04081#20.07.2005</v>
          </cell>
          <cell r="E2769">
            <v>17</v>
          </cell>
          <cell r="F2769">
            <v>0</v>
          </cell>
          <cell r="G2769">
            <v>27972.992200000001</v>
          </cell>
          <cell r="H2769" t="str">
            <v>04081</v>
          </cell>
          <cell r="I2769">
            <v>38553</v>
          </cell>
          <cell r="J2769">
            <v>27989.900000000012</v>
          </cell>
        </row>
        <row r="2770">
          <cell r="D2770" t="str">
            <v>04081#21.07.2005</v>
          </cell>
          <cell r="E2770">
            <v>16.2</v>
          </cell>
          <cell r="F2770">
            <v>0</v>
          </cell>
          <cell r="G2770">
            <v>27972.992200000001</v>
          </cell>
          <cell r="H2770" t="str">
            <v>04081</v>
          </cell>
          <cell r="I2770">
            <v>38554</v>
          </cell>
          <cell r="J2770">
            <v>27989.900000000012</v>
          </cell>
        </row>
        <row r="2771">
          <cell r="D2771" t="str">
            <v>04081#22.07.2005</v>
          </cell>
          <cell r="E2771">
            <v>14.3</v>
          </cell>
          <cell r="F2771">
            <v>1</v>
          </cell>
          <cell r="G2771">
            <v>27978.6914</v>
          </cell>
          <cell r="H2771" t="str">
            <v>04081</v>
          </cell>
          <cell r="I2771">
            <v>38555</v>
          </cell>
          <cell r="J2771">
            <v>27995.600000000013</v>
          </cell>
        </row>
        <row r="2772">
          <cell r="D2772" t="str">
            <v>04081#23.07.2005</v>
          </cell>
          <cell r="E2772">
            <v>15</v>
          </cell>
          <cell r="F2772">
            <v>0</v>
          </cell>
          <cell r="G2772">
            <v>27978.6914</v>
          </cell>
          <cell r="H2772" t="str">
            <v>04081</v>
          </cell>
          <cell r="I2772">
            <v>38556</v>
          </cell>
          <cell r="J2772">
            <v>28000.600000000013</v>
          </cell>
        </row>
        <row r="2773">
          <cell r="D2773" t="str">
            <v>04081#24.07.2005</v>
          </cell>
          <cell r="E2773">
            <v>17.5</v>
          </cell>
          <cell r="F2773">
            <v>0</v>
          </cell>
          <cell r="G2773">
            <v>27978.6914</v>
          </cell>
          <cell r="H2773" t="str">
            <v>04081</v>
          </cell>
          <cell r="I2773">
            <v>38557</v>
          </cell>
          <cell r="J2773">
            <v>28000.600000000013</v>
          </cell>
        </row>
        <row r="2774">
          <cell r="D2774" t="str">
            <v>04081#25.07.2005</v>
          </cell>
          <cell r="E2774">
            <v>17.899999999999999</v>
          </cell>
          <cell r="F2774">
            <v>0</v>
          </cell>
          <cell r="G2774">
            <v>27978.6914</v>
          </cell>
          <cell r="H2774" t="str">
            <v>04081</v>
          </cell>
          <cell r="I2774">
            <v>38558</v>
          </cell>
          <cell r="J2774">
            <v>28000.600000000013</v>
          </cell>
        </row>
        <row r="2775">
          <cell r="D2775" t="str">
            <v>04081#26.07.2005</v>
          </cell>
          <cell r="E2775">
            <v>19.5</v>
          </cell>
          <cell r="F2775">
            <v>0</v>
          </cell>
          <cell r="G2775">
            <v>27978.6914</v>
          </cell>
          <cell r="H2775" t="str">
            <v>04081</v>
          </cell>
          <cell r="I2775">
            <v>38559</v>
          </cell>
          <cell r="J2775">
            <v>28000.600000000013</v>
          </cell>
        </row>
        <row r="2776">
          <cell r="D2776" t="str">
            <v>04081#27.07.2005</v>
          </cell>
          <cell r="E2776">
            <v>22.8</v>
          </cell>
          <cell r="F2776">
            <v>0</v>
          </cell>
          <cell r="G2776">
            <v>27978.6914</v>
          </cell>
          <cell r="H2776" t="str">
            <v>04081</v>
          </cell>
          <cell r="I2776">
            <v>38560</v>
          </cell>
          <cell r="J2776">
            <v>28000.600000000013</v>
          </cell>
        </row>
        <row r="2777">
          <cell r="D2777" t="str">
            <v>04081#28.07.2005</v>
          </cell>
          <cell r="E2777">
            <v>26.8</v>
          </cell>
          <cell r="F2777">
            <v>0</v>
          </cell>
          <cell r="G2777">
            <v>27978.6914</v>
          </cell>
          <cell r="H2777" t="str">
            <v>04081</v>
          </cell>
          <cell r="I2777">
            <v>38561</v>
          </cell>
          <cell r="J2777">
            <v>28000.600000000013</v>
          </cell>
        </row>
        <row r="2778">
          <cell r="D2778" t="str">
            <v>04081#29.07.2005</v>
          </cell>
          <cell r="E2778">
            <v>24.6</v>
          </cell>
          <cell r="F2778">
            <v>0</v>
          </cell>
          <cell r="G2778">
            <v>27978.6914</v>
          </cell>
          <cell r="H2778" t="str">
            <v>04081</v>
          </cell>
          <cell r="I2778">
            <v>38562</v>
          </cell>
          <cell r="J2778">
            <v>28000.600000000013</v>
          </cell>
        </row>
        <row r="2779">
          <cell r="D2779" t="str">
            <v>04081#30.07.2005</v>
          </cell>
          <cell r="E2779">
            <v>18.7</v>
          </cell>
          <cell r="F2779">
            <v>0</v>
          </cell>
          <cell r="G2779">
            <v>27978.6914</v>
          </cell>
          <cell r="H2779" t="str">
            <v>04081</v>
          </cell>
          <cell r="I2779">
            <v>38563</v>
          </cell>
          <cell r="J2779">
            <v>28000.600000000013</v>
          </cell>
        </row>
        <row r="2780">
          <cell r="D2780" t="str">
            <v>04081#31.07.2005</v>
          </cell>
          <cell r="E2780">
            <v>18.899999999999999</v>
          </cell>
          <cell r="F2780">
            <v>0</v>
          </cell>
          <cell r="G2780">
            <v>27978.6914</v>
          </cell>
          <cell r="H2780" t="str">
            <v>04081</v>
          </cell>
          <cell r="I2780">
            <v>38564</v>
          </cell>
          <cell r="J2780">
            <v>28000.600000000013</v>
          </cell>
        </row>
        <row r="2781">
          <cell r="D2781" t="str">
            <v>04081#01.08.2005</v>
          </cell>
          <cell r="E2781">
            <v>17.5</v>
          </cell>
          <cell r="F2781">
            <v>0</v>
          </cell>
          <cell r="G2781">
            <v>27978.6914</v>
          </cell>
          <cell r="H2781" t="str">
            <v>04081</v>
          </cell>
          <cell r="I2781">
            <v>38565</v>
          </cell>
          <cell r="J2781">
            <v>28000.600000000013</v>
          </cell>
        </row>
        <row r="2782">
          <cell r="D2782" t="str">
            <v>04081#02.08.2005</v>
          </cell>
          <cell r="E2782">
            <v>16.3</v>
          </cell>
          <cell r="F2782">
            <v>0</v>
          </cell>
          <cell r="G2782">
            <v>27978.6914</v>
          </cell>
          <cell r="H2782" t="str">
            <v>04081</v>
          </cell>
          <cell r="I2782">
            <v>38566</v>
          </cell>
          <cell r="J2782">
            <v>28000.600000000013</v>
          </cell>
        </row>
        <row r="2783">
          <cell r="D2783" t="str">
            <v>04081#03.08.2005</v>
          </cell>
          <cell r="E2783">
            <v>15.4</v>
          </cell>
          <cell r="F2783">
            <v>0</v>
          </cell>
          <cell r="G2783">
            <v>27978.6914</v>
          </cell>
          <cell r="H2783" t="str">
            <v>04081</v>
          </cell>
          <cell r="I2783">
            <v>38567</v>
          </cell>
          <cell r="J2783">
            <v>28000.600000000013</v>
          </cell>
        </row>
        <row r="2784">
          <cell r="D2784" t="str">
            <v>04081#04.08.2005</v>
          </cell>
          <cell r="E2784">
            <v>16</v>
          </cell>
          <cell r="F2784">
            <v>0</v>
          </cell>
          <cell r="G2784">
            <v>27978.6914</v>
          </cell>
          <cell r="H2784" t="str">
            <v>04081</v>
          </cell>
          <cell r="I2784">
            <v>38568</v>
          </cell>
          <cell r="J2784">
            <v>28000.600000000013</v>
          </cell>
        </row>
        <row r="2785">
          <cell r="D2785" t="str">
            <v>04081#05.08.2005</v>
          </cell>
          <cell r="E2785">
            <v>16.3</v>
          </cell>
          <cell r="F2785">
            <v>0</v>
          </cell>
          <cell r="G2785">
            <v>27978.6914</v>
          </cell>
          <cell r="H2785" t="str">
            <v>04081</v>
          </cell>
          <cell r="I2785">
            <v>38569</v>
          </cell>
          <cell r="J2785">
            <v>28000.600000000013</v>
          </cell>
        </row>
        <row r="2786">
          <cell r="D2786" t="str">
            <v>04081#06.08.2005</v>
          </cell>
          <cell r="E2786">
            <v>15.5</v>
          </cell>
          <cell r="F2786">
            <v>0</v>
          </cell>
          <cell r="G2786">
            <v>27978.6914</v>
          </cell>
          <cell r="H2786" t="str">
            <v>04081</v>
          </cell>
          <cell r="I2786">
            <v>38570</v>
          </cell>
          <cell r="J2786">
            <v>28000.600000000013</v>
          </cell>
        </row>
        <row r="2787">
          <cell r="D2787" t="str">
            <v>04081#07.08.2005</v>
          </cell>
          <cell r="E2787">
            <v>11.8</v>
          </cell>
          <cell r="F2787">
            <v>1</v>
          </cell>
          <cell r="G2787">
            <v>27986.890599999999</v>
          </cell>
          <cell r="H2787" t="str">
            <v>04081</v>
          </cell>
          <cell r="I2787">
            <v>38571</v>
          </cell>
          <cell r="J2787">
            <v>28008.800000000014</v>
          </cell>
        </row>
        <row r="2788">
          <cell r="D2788" t="str">
            <v>04081#08.08.2005</v>
          </cell>
          <cell r="E2788">
            <v>12.2</v>
          </cell>
          <cell r="F2788">
            <v>1</v>
          </cell>
          <cell r="G2788">
            <v>27994.6914</v>
          </cell>
          <cell r="H2788" t="str">
            <v>04081</v>
          </cell>
          <cell r="I2788">
            <v>38572</v>
          </cell>
          <cell r="J2788">
            <v>28016.600000000013</v>
          </cell>
        </row>
        <row r="2789">
          <cell r="D2789" t="str">
            <v>04081#09.08.2005</v>
          </cell>
          <cell r="E2789">
            <v>13.5</v>
          </cell>
          <cell r="F2789">
            <v>1</v>
          </cell>
          <cell r="G2789">
            <v>28001.1914</v>
          </cell>
          <cell r="H2789" t="str">
            <v>04081</v>
          </cell>
          <cell r="I2789">
            <v>38573</v>
          </cell>
          <cell r="J2789">
            <v>28023.100000000013</v>
          </cell>
        </row>
        <row r="2790">
          <cell r="D2790" t="str">
            <v>04081#10.08.2005</v>
          </cell>
          <cell r="E2790">
            <v>12.7</v>
          </cell>
          <cell r="F2790">
            <v>1</v>
          </cell>
          <cell r="G2790">
            <v>28008.492200000001</v>
          </cell>
          <cell r="H2790" t="str">
            <v>04081</v>
          </cell>
          <cell r="I2790">
            <v>38574</v>
          </cell>
          <cell r="J2790">
            <v>28030.400000000012</v>
          </cell>
        </row>
        <row r="2791">
          <cell r="D2791" t="str">
            <v>04081#11.08.2005</v>
          </cell>
          <cell r="E2791">
            <v>13.5</v>
          </cell>
          <cell r="F2791">
            <v>1</v>
          </cell>
          <cell r="G2791">
            <v>28014.992200000001</v>
          </cell>
          <cell r="H2791" t="str">
            <v>04081</v>
          </cell>
          <cell r="I2791">
            <v>38575</v>
          </cell>
          <cell r="J2791">
            <v>28036.900000000012</v>
          </cell>
        </row>
        <row r="2792">
          <cell r="D2792" t="str">
            <v>04081#12.08.2005</v>
          </cell>
          <cell r="E2792">
            <v>16</v>
          </cell>
          <cell r="F2792">
            <v>0</v>
          </cell>
          <cell r="G2792">
            <v>28014.992200000001</v>
          </cell>
          <cell r="H2792" t="str">
            <v>04081</v>
          </cell>
          <cell r="I2792">
            <v>38576</v>
          </cell>
          <cell r="J2792">
            <v>28036.900000000012</v>
          </cell>
        </row>
        <row r="2793">
          <cell r="D2793" t="str">
            <v>04081#13.08.2005</v>
          </cell>
          <cell r="E2793">
            <v>15.1</v>
          </cell>
          <cell r="F2793">
            <v>0</v>
          </cell>
          <cell r="G2793">
            <v>28014.992200000001</v>
          </cell>
          <cell r="H2793" t="str">
            <v>04081</v>
          </cell>
          <cell r="I2793">
            <v>38577</v>
          </cell>
          <cell r="J2793">
            <v>28036.900000000012</v>
          </cell>
        </row>
        <row r="2794">
          <cell r="D2794" t="str">
            <v>04081#14.08.2005</v>
          </cell>
          <cell r="E2794">
            <v>14.7</v>
          </cell>
          <cell r="F2794">
            <v>1</v>
          </cell>
          <cell r="G2794">
            <v>28020.293000000001</v>
          </cell>
          <cell r="H2794" t="str">
            <v>04081</v>
          </cell>
          <cell r="I2794">
            <v>38578</v>
          </cell>
          <cell r="J2794">
            <v>28042.200000000012</v>
          </cell>
        </row>
        <row r="2795">
          <cell r="D2795" t="str">
            <v>04081#15.08.2005</v>
          </cell>
          <cell r="E2795">
            <v>14</v>
          </cell>
          <cell r="F2795">
            <v>1</v>
          </cell>
          <cell r="G2795">
            <v>28026.293000000001</v>
          </cell>
          <cell r="H2795" t="str">
            <v>04081</v>
          </cell>
          <cell r="I2795">
            <v>38579</v>
          </cell>
          <cell r="J2795">
            <v>28048.200000000012</v>
          </cell>
        </row>
        <row r="2796">
          <cell r="D2796" t="str">
            <v>04081#16.08.2005</v>
          </cell>
          <cell r="E2796">
            <v>16.100000000000001</v>
          </cell>
          <cell r="F2796">
            <v>0</v>
          </cell>
          <cell r="G2796">
            <v>28026.293000000001</v>
          </cell>
          <cell r="H2796" t="str">
            <v>04081</v>
          </cell>
          <cell r="I2796">
            <v>38580</v>
          </cell>
          <cell r="J2796">
            <v>28048.200000000012</v>
          </cell>
        </row>
        <row r="2797">
          <cell r="D2797" t="str">
            <v>04081#17.08.2005</v>
          </cell>
          <cell r="E2797">
            <v>17.3</v>
          </cell>
          <cell r="F2797">
            <v>0</v>
          </cell>
          <cell r="G2797">
            <v>28026.293000000001</v>
          </cell>
          <cell r="H2797" t="str">
            <v>04081</v>
          </cell>
          <cell r="I2797">
            <v>38581</v>
          </cell>
          <cell r="J2797">
            <v>28048.200000000012</v>
          </cell>
        </row>
        <row r="2798">
          <cell r="D2798" t="str">
            <v>04081#18.08.2005</v>
          </cell>
          <cell r="E2798">
            <v>19.600000000000001</v>
          </cell>
          <cell r="F2798">
            <v>0</v>
          </cell>
          <cell r="G2798">
            <v>28026.293000000001</v>
          </cell>
          <cell r="H2798" t="str">
            <v>04081</v>
          </cell>
          <cell r="I2798">
            <v>38582</v>
          </cell>
          <cell r="J2798">
            <v>28048.200000000012</v>
          </cell>
        </row>
        <row r="2799">
          <cell r="D2799" t="str">
            <v>04081#19.08.2005</v>
          </cell>
          <cell r="E2799">
            <v>20.2</v>
          </cell>
          <cell r="F2799">
            <v>0</v>
          </cell>
          <cell r="G2799">
            <v>28026.293000000001</v>
          </cell>
          <cell r="H2799" t="str">
            <v>04081</v>
          </cell>
          <cell r="I2799">
            <v>38583</v>
          </cell>
          <cell r="J2799">
            <v>28048.200000000012</v>
          </cell>
        </row>
        <row r="2800">
          <cell r="D2800" t="str">
            <v>04081#20.08.2005</v>
          </cell>
          <cell r="E2800">
            <v>17.5</v>
          </cell>
          <cell r="F2800">
            <v>0</v>
          </cell>
          <cell r="G2800">
            <v>28026.293000000001</v>
          </cell>
          <cell r="H2800" t="str">
            <v>04081</v>
          </cell>
          <cell r="I2800">
            <v>38584</v>
          </cell>
          <cell r="J2800">
            <v>28048.200000000012</v>
          </cell>
        </row>
        <row r="2801">
          <cell r="D2801" t="str">
            <v>04081#21.08.2005</v>
          </cell>
          <cell r="E2801">
            <v>18.2</v>
          </cell>
          <cell r="F2801">
            <v>0</v>
          </cell>
          <cell r="G2801">
            <v>28026.293000000001</v>
          </cell>
          <cell r="H2801" t="str">
            <v>04081</v>
          </cell>
          <cell r="I2801">
            <v>38585</v>
          </cell>
          <cell r="J2801">
            <v>28048.200000000012</v>
          </cell>
        </row>
        <row r="2802">
          <cell r="D2802" t="str">
            <v>04081#22.08.2005</v>
          </cell>
          <cell r="E2802">
            <v>17.8</v>
          </cell>
          <cell r="F2802">
            <v>0</v>
          </cell>
          <cell r="G2802">
            <v>28026.293000000001</v>
          </cell>
          <cell r="H2802" t="str">
            <v>04081</v>
          </cell>
          <cell r="I2802">
            <v>38586</v>
          </cell>
          <cell r="J2802">
            <v>28048.200000000012</v>
          </cell>
        </row>
        <row r="2803">
          <cell r="D2803" t="str">
            <v>04081#23.08.2005</v>
          </cell>
          <cell r="E2803">
            <v>16.399999999999999</v>
          </cell>
          <cell r="F2803">
            <v>0</v>
          </cell>
          <cell r="G2803">
            <v>28026.293000000001</v>
          </cell>
          <cell r="H2803" t="str">
            <v>04081</v>
          </cell>
          <cell r="I2803">
            <v>38587</v>
          </cell>
          <cell r="J2803">
            <v>28048.200000000012</v>
          </cell>
        </row>
        <row r="2804">
          <cell r="D2804" t="str">
            <v>04081#24.08.2005</v>
          </cell>
          <cell r="E2804">
            <v>16.399999999999999</v>
          </cell>
          <cell r="F2804">
            <v>0</v>
          </cell>
          <cell r="G2804">
            <v>28026.293000000001</v>
          </cell>
          <cell r="H2804" t="str">
            <v>04081</v>
          </cell>
          <cell r="I2804">
            <v>38588</v>
          </cell>
          <cell r="J2804">
            <v>28048.200000000012</v>
          </cell>
        </row>
        <row r="2805">
          <cell r="D2805" t="str">
            <v>04081#25.08.2005</v>
          </cell>
          <cell r="E2805">
            <v>16.8</v>
          </cell>
          <cell r="F2805">
            <v>0</v>
          </cell>
          <cell r="G2805">
            <v>28026.293000000001</v>
          </cell>
          <cell r="H2805" t="str">
            <v>04081</v>
          </cell>
          <cell r="I2805">
            <v>38589</v>
          </cell>
          <cell r="J2805">
            <v>28048.200000000012</v>
          </cell>
        </row>
        <row r="2806">
          <cell r="D2806" t="str">
            <v>04081#26.08.2005</v>
          </cell>
          <cell r="E2806">
            <v>15.1</v>
          </cell>
          <cell r="F2806">
            <v>0</v>
          </cell>
          <cell r="G2806">
            <v>28026.293000000001</v>
          </cell>
          <cell r="H2806" t="str">
            <v>04081</v>
          </cell>
          <cell r="I2806">
            <v>38590</v>
          </cell>
          <cell r="J2806">
            <v>28048.200000000012</v>
          </cell>
        </row>
        <row r="2807">
          <cell r="D2807" t="str">
            <v>04081#27.08.2005</v>
          </cell>
          <cell r="E2807">
            <v>14.2</v>
          </cell>
          <cell r="F2807">
            <v>1</v>
          </cell>
          <cell r="G2807">
            <v>28032.093799999999</v>
          </cell>
          <cell r="H2807" t="str">
            <v>04081</v>
          </cell>
          <cell r="I2807">
            <v>38591</v>
          </cell>
          <cell r="J2807">
            <v>28054.000000000011</v>
          </cell>
        </row>
        <row r="2808">
          <cell r="D2808" t="str">
            <v>04081#28.08.2005</v>
          </cell>
          <cell r="E2808">
            <v>15.7</v>
          </cell>
          <cell r="F2808">
            <v>0</v>
          </cell>
          <cell r="G2808">
            <v>28032.093799999999</v>
          </cell>
          <cell r="H2808" t="str">
            <v>04081</v>
          </cell>
          <cell r="I2808">
            <v>38592</v>
          </cell>
          <cell r="J2808">
            <v>28054.000000000011</v>
          </cell>
        </row>
        <row r="2809">
          <cell r="D2809" t="str">
            <v>04081#29.08.2005</v>
          </cell>
          <cell r="E2809">
            <v>18.5</v>
          </cell>
          <cell r="F2809">
            <v>0</v>
          </cell>
          <cell r="G2809">
            <v>28032.093799999999</v>
          </cell>
          <cell r="H2809" t="str">
            <v>04081</v>
          </cell>
          <cell r="I2809">
            <v>38593</v>
          </cell>
          <cell r="J2809">
            <v>28054.000000000011</v>
          </cell>
        </row>
        <row r="2810">
          <cell r="D2810" t="str">
            <v>04081#30.08.2005</v>
          </cell>
          <cell r="E2810">
            <v>19.899999999999999</v>
          </cell>
          <cell r="F2810">
            <v>0</v>
          </cell>
          <cell r="G2810">
            <v>28032.093799999999</v>
          </cell>
          <cell r="H2810" t="str">
            <v>04081</v>
          </cell>
          <cell r="I2810">
            <v>38594</v>
          </cell>
          <cell r="J2810">
            <v>28054.000000000011</v>
          </cell>
        </row>
        <row r="2811">
          <cell r="D2811" t="str">
            <v>04081#31.08.2005</v>
          </cell>
          <cell r="E2811">
            <v>20.8</v>
          </cell>
          <cell r="F2811">
            <v>0</v>
          </cell>
          <cell r="G2811">
            <v>28032.093799999999</v>
          </cell>
          <cell r="H2811" t="str">
            <v>04081</v>
          </cell>
          <cell r="I2811">
            <v>38595</v>
          </cell>
          <cell r="J2811">
            <v>28054.000000000011</v>
          </cell>
        </row>
        <row r="2812">
          <cell r="D2812" t="str">
            <v>04081#01.09.2005</v>
          </cell>
          <cell r="E2812">
            <v>21.8</v>
          </cell>
          <cell r="F2812">
            <v>0</v>
          </cell>
          <cell r="G2812">
            <v>28032.093799999999</v>
          </cell>
          <cell r="H2812" t="str">
            <v>04081</v>
          </cell>
          <cell r="I2812">
            <v>38596</v>
          </cell>
          <cell r="J2812">
            <v>28054.000000000011</v>
          </cell>
        </row>
        <row r="2813">
          <cell r="D2813" t="str">
            <v>04081#02.09.2005</v>
          </cell>
          <cell r="E2813">
            <v>20.3</v>
          </cell>
          <cell r="F2813">
            <v>0</v>
          </cell>
          <cell r="G2813">
            <v>28032.093799999999</v>
          </cell>
          <cell r="H2813" t="str">
            <v>04081</v>
          </cell>
          <cell r="I2813">
            <v>38597</v>
          </cell>
          <cell r="J2813">
            <v>28054.000000000011</v>
          </cell>
        </row>
        <row r="2814">
          <cell r="D2814" t="str">
            <v>04081#03.09.2005</v>
          </cell>
          <cell r="E2814">
            <v>18.399999999999999</v>
          </cell>
          <cell r="F2814">
            <v>0</v>
          </cell>
          <cell r="G2814">
            <v>28032.093799999999</v>
          </cell>
          <cell r="H2814" t="str">
            <v>04081</v>
          </cell>
          <cell r="I2814">
            <v>38598</v>
          </cell>
          <cell r="J2814">
            <v>28054.000000000011</v>
          </cell>
        </row>
        <row r="2815">
          <cell r="D2815" t="str">
            <v>04081#04.09.2005</v>
          </cell>
          <cell r="E2815">
            <v>18.3</v>
          </cell>
          <cell r="F2815">
            <v>0</v>
          </cell>
          <cell r="G2815">
            <v>28032.093799999999</v>
          </cell>
          <cell r="H2815" t="str">
            <v>04081</v>
          </cell>
          <cell r="I2815">
            <v>38599</v>
          </cell>
          <cell r="J2815">
            <v>28054.000000000011</v>
          </cell>
        </row>
        <row r="2816">
          <cell r="D2816" t="str">
            <v>04081#05.09.2005</v>
          </cell>
          <cell r="E2816">
            <v>17.5</v>
          </cell>
          <cell r="F2816">
            <v>0</v>
          </cell>
          <cell r="G2816">
            <v>28032.093799999999</v>
          </cell>
          <cell r="H2816" t="str">
            <v>04081</v>
          </cell>
          <cell r="I2816">
            <v>38600</v>
          </cell>
          <cell r="J2816">
            <v>28054.000000000011</v>
          </cell>
        </row>
        <row r="2817">
          <cell r="D2817" t="str">
            <v>04081#06.09.2005</v>
          </cell>
          <cell r="E2817">
            <v>18.2</v>
          </cell>
          <cell r="F2817">
            <v>0</v>
          </cell>
          <cell r="G2817">
            <v>28032.093799999999</v>
          </cell>
          <cell r="H2817" t="str">
            <v>04081</v>
          </cell>
          <cell r="I2817">
            <v>38601</v>
          </cell>
          <cell r="J2817">
            <v>28054.000000000011</v>
          </cell>
        </row>
        <row r="2818">
          <cell r="D2818" t="str">
            <v>04081#07.09.2005</v>
          </cell>
          <cell r="E2818">
            <v>18.399999999999999</v>
          </cell>
          <cell r="F2818">
            <v>0</v>
          </cell>
          <cell r="G2818">
            <v>28032.093799999999</v>
          </cell>
          <cell r="H2818" t="str">
            <v>04081</v>
          </cell>
          <cell r="I2818">
            <v>38602</v>
          </cell>
          <cell r="J2818">
            <v>28054.000000000011</v>
          </cell>
        </row>
        <row r="2819">
          <cell r="D2819" t="str">
            <v>04081#08.09.2005</v>
          </cell>
          <cell r="E2819">
            <v>19.7</v>
          </cell>
          <cell r="F2819">
            <v>0</v>
          </cell>
          <cell r="G2819">
            <v>28032.093799999999</v>
          </cell>
          <cell r="H2819" t="str">
            <v>04081</v>
          </cell>
          <cell r="I2819">
            <v>38603</v>
          </cell>
          <cell r="J2819">
            <v>28054.000000000011</v>
          </cell>
        </row>
        <row r="2820">
          <cell r="D2820" t="str">
            <v>04081#09.09.2005</v>
          </cell>
          <cell r="E2820">
            <v>19.600000000000001</v>
          </cell>
          <cell r="F2820">
            <v>0</v>
          </cell>
          <cell r="G2820">
            <v>28032.093799999999</v>
          </cell>
          <cell r="H2820" t="str">
            <v>04081</v>
          </cell>
          <cell r="I2820">
            <v>38604</v>
          </cell>
          <cell r="J2820">
            <v>28054.000000000011</v>
          </cell>
        </row>
        <row r="2821">
          <cell r="D2821" t="str">
            <v>04081#10.09.2005</v>
          </cell>
          <cell r="E2821">
            <v>18.100000000000001</v>
          </cell>
          <cell r="F2821">
            <v>0</v>
          </cell>
          <cell r="G2821">
            <v>28032.093799999999</v>
          </cell>
          <cell r="H2821" t="str">
            <v>04081</v>
          </cell>
          <cell r="I2821">
            <v>38605</v>
          </cell>
          <cell r="J2821">
            <v>28054.000000000011</v>
          </cell>
        </row>
        <row r="2822">
          <cell r="D2822" t="str">
            <v>04081#11.09.2005</v>
          </cell>
          <cell r="E2822">
            <v>17.3</v>
          </cell>
          <cell r="F2822">
            <v>0</v>
          </cell>
          <cell r="G2822">
            <v>28032.093799999999</v>
          </cell>
          <cell r="H2822" t="str">
            <v>04081</v>
          </cell>
          <cell r="I2822">
            <v>38606</v>
          </cell>
          <cell r="J2822">
            <v>28054.000000000011</v>
          </cell>
        </row>
        <row r="2823">
          <cell r="D2823" t="str">
            <v>04081#12.09.2005</v>
          </cell>
          <cell r="E2823">
            <v>16.899999999999999</v>
          </cell>
          <cell r="F2823">
            <v>0</v>
          </cell>
          <cell r="G2823">
            <v>28032.093799999999</v>
          </cell>
          <cell r="H2823" t="str">
            <v>04081</v>
          </cell>
          <cell r="I2823">
            <v>38607</v>
          </cell>
          <cell r="J2823">
            <v>28054.000000000011</v>
          </cell>
        </row>
        <row r="2824">
          <cell r="D2824" t="str">
            <v>04081#13.09.2005</v>
          </cell>
          <cell r="E2824">
            <v>15.5</v>
          </cell>
          <cell r="F2824">
            <v>0</v>
          </cell>
          <cell r="G2824">
            <v>28032.093799999999</v>
          </cell>
          <cell r="H2824" t="str">
            <v>04081</v>
          </cell>
          <cell r="I2824">
            <v>38608</v>
          </cell>
          <cell r="J2824">
            <v>28054.000000000011</v>
          </cell>
        </row>
        <row r="2825">
          <cell r="D2825" t="str">
            <v>04081#14.09.2005</v>
          </cell>
          <cell r="E2825">
            <v>14.4</v>
          </cell>
          <cell r="F2825">
            <v>1</v>
          </cell>
          <cell r="G2825">
            <v>28037.6934</v>
          </cell>
          <cell r="H2825" t="str">
            <v>04081</v>
          </cell>
          <cell r="I2825">
            <v>38609</v>
          </cell>
          <cell r="J2825">
            <v>28059.600000000009</v>
          </cell>
        </row>
        <row r="2826">
          <cell r="D2826" t="str">
            <v>04081#15.09.2005</v>
          </cell>
          <cell r="E2826">
            <v>17.3</v>
          </cell>
          <cell r="F2826">
            <v>0</v>
          </cell>
          <cell r="G2826">
            <v>28037.6934</v>
          </cell>
          <cell r="H2826" t="str">
            <v>04081</v>
          </cell>
          <cell r="I2826">
            <v>38610</v>
          </cell>
          <cell r="J2826">
            <v>28059.600000000009</v>
          </cell>
        </row>
        <row r="2827">
          <cell r="D2827" t="str">
            <v>04081#16.09.2005</v>
          </cell>
          <cell r="E2827">
            <v>14.6</v>
          </cell>
          <cell r="F2827">
            <v>1</v>
          </cell>
          <cell r="G2827">
            <v>28043.093799999999</v>
          </cell>
          <cell r="H2827" t="str">
            <v>04081</v>
          </cell>
          <cell r="I2827">
            <v>38611</v>
          </cell>
          <cell r="J2827">
            <v>28065.000000000011</v>
          </cell>
        </row>
        <row r="2828">
          <cell r="D2828" t="str">
            <v>04081#17.09.2005</v>
          </cell>
          <cell r="E2828">
            <v>9.1</v>
          </cell>
          <cell r="F2828">
            <v>1</v>
          </cell>
          <cell r="G2828">
            <v>28053.9941</v>
          </cell>
          <cell r="H2828" t="str">
            <v>04081</v>
          </cell>
          <cell r="I2828">
            <v>38612</v>
          </cell>
          <cell r="J2828">
            <v>28075.900000000012</v>
          </cell>
        </row>
        <row r="2829">
          <cell r="D2829" t="str">
            <v>04081#18.09.2005</v>
          </cell>
          <cell r="E2829">
            <v>9.1999999999999993</v>
          </cell>
          <cell r="F2829">
            <v>1</v>
          </cell>
          <cell r="G2829">
            <v>28064.794900000001</v>
          </cell>
          <cell r="H2829" t="str">
            <v>04081</v>
          </cell>
          <cell r="I2829">
            <v>38613</v>
          </cell>
          <cell r="J2829">
            <v>28086.700000000012</v>
          </cell>
        </row>
        <row r="2830">
          <cell r="D2830" t="str">
            <v>04081#19.09.2005</v>
          </cell>
          <cell r="E2830">
            <v>10.199999999999999</v>
          </cell>
          <cell r="F2830">
            <v>1</v>
          </cell>
          <cell r="G2830">
            <v>28074.595700000002</v>
          </cell>
          <cell r="H2830" t="str">
            <v>04081</v>
          </cell>
          <cell r="I2830">
            <v>38614</v>
          </cell>
          <cell r="J2830">
            <v>28096.500000000011</v>
          </cell>
        </row>
        <row r="2831">
          <cell r="D2831" t="str">
            <v>04081#20.09.2005</v>
          </cell>
          <cell r="E2831">
            <v>9.3000000000000007</v>
          </cell>
          <cell r="F2831">
            <v>1</v>
          </cell>
          <cell r="G2831">
            <v>28085.294900000001</v>
          </cell>
          <cell r="H2831" t="str">
            <v>04081</v>
          </cell>
          <cell r="I2831">
            <v>38615</v>
          </cell>
          <cell r="J2831">
            <v>28107.200000000012</v>
          </cell>
        </row>
        <row r="2832">
          <cell r="D2832" t="str">
            <v>04081#21.09.2005</v>
          </cell>
          <cell r="E2832">
            <v>10.5</v>
          </cell>
          <cell r="F2832">
            <v>1</v>
          </cell>
          <cell r="G2832">
            <v>28094.794900000001</v>
          </cell>
          <cell r="H2832" t="str">
            <v>04081</v>
          </cell>
          <cell r="I2832">
            <v>38616</v>
          </cell>
          <cell r="J2832">
            <v>28116.700000000012</v>
          </cell>
        </row>
        <row r="2833">
          <cell r="D2833" t="str">
            <v>04081#22.09.2005</v>
          </cell>
          <cell r="E2833">
            <v>12.6</v>
          </cell>
          <cell r="F2833">
            <v>1</v>
          </cell>
          <cell r="G2833">
            <v>28102.195299999999</v>
          </cell>
          <cell r="H2833" t="str">
            <v>04081</v>
          </cell>
          <cell r="I2833">
            <v>38617</v>
          </cell>
          <cell r="J2833">
            <v>28124.100000000013</v>
          </cell>
        </row>
        <row r="2834">
          <cell r="D2834" t="str">
            <v>04081#23.09.2005</v>
          </cell>
          <cell r="E2834">
            <v>14.4</v>
          </cell>
          <cell r="F2834">
            <v>1</v>
          </cell>
          <cell r="G2834">
            <v>28107.794900000001</v>
          </cell>
          <cell r="H2834" t="str">
            <v>04081</v>
          </cell>
          <cell r="I2834">
            <v>38618</v>
          </cell>
          <cell r="J2834">
            <v>28129.700000000012</v>
          </cell>
        </row>
        <row r="2835">
          <cell r="D2835" t="str">
            <v>04081#24.09.2005</v>
          </cell>
          <cell r="E2835">
            <v>14.1</v>
          </cell>
          <cell r="F2835">
            <v>1</v>
          </cell>
          <cell r="G2835">
            <v>28113.695299999999</v>
          </cell>
          <cell r="H2835" t="str">
            <v>04081</v>
          </cell>
          <cell r="I2835">
            <v>38619</v>
          </cell>
          <cell r="J2835">
            <v>28135.600000000013</v>
          </cell>
        </row>
        <row r="2836">
          <cell r="D2836" t="str">
            <v>04081#25.09.2005</v>
          </cell>
          <cell r="E2836">
            <v>15</v>
          </cell>
          <cell r="F2836">
            <v>0</v>
          </cell>
          <cell r="G2836">
            <v>28113.695299999999</v>
          </cell>
          <cell r="H2836" t="str">
            <v>04081</v>
          </cell>
          <cell r="I2836">
            <v>38620</v>
          </cell>
          <cell r="J2836">
            <v>28140.600000000013</v>
          </cell>
        </row>
        <row r="2837">
          <cell r="D2837" t="str">
            <v>04081#26.09.2005</v>
          </cell>
          <cell r="E2837">
            <v>13.7</v>
          </cell>
          <cell r="F2837">
            <v>1</v>
          </cell>
          <cell r="G2837">
            <v>28119.9961</v>
          </cell>
          <cell r="H2837" t="str">
            <v>04081</v>
          </cell>
          <cell r="I2837">
            <v>38621</v>
          </cell>
          <cell r="J2837">
            <v>28146.900000000012</v>
          </cell>
        </row>
        <row r="2838">
          <cell r="D2838" t="str">
            <v>04081#27.09.2005</v>
          </cell>
          <cell r="E2838">
            <v>13.5</v>
          </cell>
          <cell r="F2838">
            <v>1</v>
          </cell>
          <cell r="G2838">
            <v>28126.4961</v>
          </cell>
          <cell r="H2838" t="str">
            <v>04081</v>
          </cell>
          <cell r="I2838">
            <v>38622</v>
          </cell>
          <cell r="J2838">
            <v>28153.400000000012</v>
          </cell>
        </row>
        <row r="2839">
          <cell r="D2839" t="str">
            <v>04081#28.09.2005</v>
          </cell>
          <cell r="E2839">
            <v>13.4</v>
          </cell>
          <cell r="F2839">
            <v>1</v>
          </cell>
          <cell r="G2839">
            <v>28133.095700000002</v>
          </cell>
          <cell r="H2839" t="str">
            <v>04081</v>
          </cell>
          <cell r="I2839">
            <v>38623</v>
          </cell>
          <cell r="J2839">
            <v>28160.000000000011</v>
          </cell>
        </row>
        <row r="2840">
          <cell r="D2840" t="str">
            <v>04081#29.09.2005</v>
          </cell>
          <cell r="E2840">
            <v>11.2</v>
          </cell>
          <cell r="F2840">
            <v>1</v>
          </cell>
          <cell r="G2840">
            <v>28141.896499999999</v>
          </cell>
          <cell r="H2840" t="str">
            <v>04081</v>
          </cell>
          <cell r="I2840">
            <v>38624</v>
          </cell>
          <cell r="J2840">
            <v>28168.80000000001</v>
          </cell>
        </row>
        <row r="2841">
          <cell r="D2841" t="str">
            <v>04081#30.09.2005</v>
          </cell>
          <cell r="E2841">
            <v>10.1</v>
          </cell>
          <cell r="F2841">
            <v>1</v>
          </cell>
          <cell r="G2841">
            <v>28151.796900000001</v>
          </cell>
          <cell r="H2841" t="str">
            <v>04081</v>
          </cell>
          <cell r="I2841">
            <v>38625</v>
          </cell>
          <cell r="J2841">
            <v>28178.700000000012</v>
          </cell>
        </row>
        <row r="2842">
          <cell r="D2842" t="str">
            <v>04081#01.10.2005</v>
          </cell>
          <cell r="E2842">
            <v>10.3</v>
          </cell>
          <cell r="F2842">
            <v>1</v>
          </cell>
          <cell r="G2842">
            <v>28161.4961</v>
          </cell>
          <cell r="H2842" t="str">
            <v>04081</v>
          </cell>
          <cell r="I2842">
            <v>38626</v>
          </cell>
          <cell r="J2842">
            <v>28188.400000000012</v>
          </cell>
        </row>
        <row r="2843">
          <cell r="D2843" t="str">
            <v>04081#02.10.2005</v>
          </cell>
          <cell r="E2843">
            <v>10.6</v>
          </cell>
          <cell r="F2843">
            <v>1</v>
          </cell>
          <cell r="G2843">
            <v>28170.896499999999</v>
          </cell>
          <cell r="H2843" t="str">
            <v>04081</v>
          </cell>
          <cell r="I2843">
            <v>38627</v>
          </cell>
          <cell r="J2843">
            <v>28197.800000000014</v>
          </cell>
        </row>
        <row r="2844">
          <cell r="D2844" t="str">
            <v>04081#03.10.2005</v>
          </cell>
          <cell r="E2844">
            <v>10.6</v>
          </cell>
          <cell r="F2844">
            <v>1</v>
          </cell>
          <cell r="G2844">
            <v>28180.296900000001</v>
          </cell>
          <cell r="H2844" t="str">
            <v>04081</v>
          </cell>
          <cell r="I2844">
            <v>38628</v>
          </cell>
          <cell r="J2844">
            <v>28207.200000000015</v>
          </cell>
        </row>
        <row r="2845">
          <cell r="D2845" t="str">
            <v>04081#04.10.2005</v>
          </cell>
          <cell r="E2845">
            <v>15.6</v>
          </cell>
          <cell r="F2845">
            <v>0</v>
          </cell>
          <cell r="G2845">
            <v>28180.296900000001</v>
          </cell>
          <cell r="H2845" t="str">
            <v>04081</v>
          </cell>
          <cell r="I2845">
            <v>38629</v>
          </cell>
          <cell r="J2845">
            <v>28207.200000000015</v>
          </cell>
        </row>
        <row r="2846">
          <cell r="D2846" t="str">
            <v>04081#05.10.2005</v>
          </cell>
          <cell r="E2846">
            <v>16.600000000000001</v>
          </cell>
          <cell r="F2846">
            <v>0</v>
          </cell>
          <cell r="G2846">
            <v>28180.296900000001</v>
          </cell>
          <cell r="H2846" t="str">
            <v>04081</v>
          </cell>
          <cell r="I2846">
            <v>38630</v>
          </cell>
          <cell r="J2846">
            <v>28207.200000000015</v>
          </cell>
        </row>
        <row r="2847">
          <cell r="D2847" t="str">
            <v>04081#06.10.2005</v>
          </cell>
          <cell r="E2847">
            <v>15.5</v>
          </cell>
          <cell r="F2847">
            <v>0</v>
          </cell>
          <cell r="G2847">
            <v>28180.296900000001</v>
          </cell>
          <cell r="H2847" t="str">
            <v>04081</v>
          </cell>
          <cell r="I2847">
            <v>38631</v>
          </cell>
          <cell r="J2847">
            <v>28207.200000000015</v>
          </cell>
        </row>
        <row r="2848">
          <cell r="D2848" t="str">
            <v>04081#07.10.2005</v>
          </cell>
          <cell r="E2848">
            <v>14.6</v>
          </cell>
          <cell r="F2848">
            <v>1</v>
          </cell>
          <cell r="G2848">
            <v>28185.6973</v>
          </cell>
          <cell r="H2848" t="str">
            <v>04081</v>
          </cell>
          <cell r="I2848">
            <v>38632</v>
          </cell>
          <cell r="J2848">
            <v>28212.600000000017</v>
          </cell>
        </row>
        <row r="2849">
          <cell r="D2849" t="str">
            <v>04081#08.10.2005</v>
          </cell>
          <cell r="E2849">
            <v>12.9</v>
          </cell>
          <cell r="F2849">
            <v>1</v>
          </cell>
          <cell r="G2849">
            <v>28192.796900000001</v>
          </cell>
          <cell r="H2849" t="str">
            <v>04081</v>
          </cell>
          <cell r="I2849">
            <v>38633</v>
          </cell>
          <cell r="J2849">
            <v>28219.700000000015</v>
          </cell>
        </row>
        <row r="2850">
          <cell r="D2850" t="str">
            <v>04081#09.10.2005</v>
          </cell>
          <cell r="E2850">
            <v>11.8</v>
          </cell>
          <cell r="F2850">
            <v>1</v>
          </cell>
          <cell r="G2850">
            <v>28200.9961</v>
          </cell>
          <cell r="H2850" t="str">
            <v>04081</v>
          </cell>
          <cell r="I2850">
            <v>38634</v>
          </cell>
          <cell r="J2850">
            <v>28227.900000000016</v>
          </cell>
        </row>
        <row r="2851">
          <cell r="D2851" t="str">
            <v>04081#10.10.2005</v>
          </cell>
          <cell r="E2851">
            <v>10.6</v>
          </cell>
          <cell r="F2851">
            <v>1</v>
          </cell>
          <cell r="G2851">
            <v>28210.396499999999</v>
          </cell>
          <cell r="H2851" t="str">
            <v>04081</v>
          </cell>
          <cell r="I2851">
            <v>38635</v>
          </cell>
          <cell r="J2851">
            <v>28237.300000000017</v>
          </cell>
        </row>
        <row r="2852">
          <cell r="D2852" t="str">
            <v>04081#11.10.2005</v>
          </cell>
          <cell r="E2852">
            <v>10.3</v>
          </cell>
          <cell r="F2852">
            <v>1</v>
          </cell>
          <cell r="G2852">
            <v>28220.095700000002</v>
          </cell>
          <cell r="H2852" t="str">
            <v>04081</v>
          </cell>
          <cell r="I2852">
            <v>38636</v>
          </cell>
          <cell r="J2852">
            <v>28247.000000000018</v>
          </cell>
        </row>
        <row r="2853">
          <cell r="D2853" t="str">
            <v>04081#12.10.2005</v>
          </cell>
          <cell r="E2853">
            <v>9.5</v>
          </cell>
          <cell r="F2853">
            <v>1</v>
          </cell>
          <cell r="G2853">
            <v>28230.595700000002</v>
          </cell>
          <cell r="H2853" t="str">
            <v>04081</v>
          </cell>
          <cell r="I2853">
            <v>38637</v>
          </cell>
          <cell r="J2853">
            <v>28257.500000000018</v>
          </cell>
        </row>
        <row r="2854">
          <cell r="D2854" t="str">
            <v>04081#13.10.2005</v>
          </cell>
          <cell r="E2854">
            <v>8</v>
          </cell>
          <cell r="F2854">
            <v>1</v>
          </cell>
          <cell r="G2854">
            <v>28242.595700000002</v>
          </cell>
          <cell r="H2854" t="str">
            <v>04081</v>
          </cell>
          <cell r="I2854">
            <v>38638</v>
          </cell>
          <cell r="J2854">
            <v>28269.500000000018</v>
          </cell>
        </row>
        <row r="2855">
          <cell r="D2855" t="str">
            <v>04081#14.10.2005</v>
          </cell>
          <cell r="E2855">
            <v>7.7</v>
          </cell>
          <cell r="F2855">
            <v>1</v>
          </cell>
          <cell r="G2855">
            <v>28254.896499999999</v>
          </cell>
          <cell r="H2855" t="str">
            <v>04081</v>
          </cell>
          <cell r="I2855">
            <v>38639</v>
          </cell>
          <cell r="J2855">
            <v>28281.800000000017</v>
          </cell>
        </row>
        <row r="2856">
          <cell r="D2856" t="str">
            <v>04081#15.10.2005</v>
          </cell>
          <cell r="E2856">
            <v>8.3000000000000007</v>
          </cell>
          <cell r="F2856">
            <v>1</v>
          </cell>
          <cell r="G2856">
            <v>28266.595700000002</v>
          </cell>
          <cell r="H2856" t="str">
            <v>04081</v>
          </cell>
          <cell r="I2856">
            <v>38640</v>
          </cell>
          <cell r="J2856">
            <v>28293.500000000018</v>
          </cell>
        </row>
        <row r="2857">
          <cell r="D2857" t="str">
            <v>04081#16.10.2005</v>
          </cell>
          <cell r="E2857">
            <v>8.1999999999999993</v>
          </cell>
          <cell r="F2857">
            <v>1</v>
          </cell>
          <cell r="G2857">
            <v>28278.396499999999</v>
          </cell>
          <cell r="H2857" t="str">
            <v>04081</v>
          </cell>
          <cell r="I2857">
            <v>38641</v>
          </cell>
          <cell r="J2857">
            <v>28305.300000000017</v>
          </cell>
        </row>
        <row r="2858">
          <cell r="D2858" t="str">
            <v>04081#17.10.2005</v>
          </cell>
          <cell r="E2858">
            <v>6.5</v>
          </cell>
          <cell r="F2858">
            <v>1</v>
          </cell>
          <cell r="G2858">
            <v>28291.896499999999</v>
          </cell>
          <cell r="H2858" t="str">
            <v>04081</v>
          </cell>
          <cell r="I2858">
            <v>38642</v>
          </cell>
          <cell r="J2858">
            <v>28318.800000000017</v>
          </cell>
        </row>
        <row r="2859">
          <cell r="D2859" t="str">
            <v>04081#18.10.2005</v>
          </cell>
          <cell r="E2859">
            <v>6.1</v>
          </cell>
          <cell r="F2859">
            <v>1</v>
          </cell>
          <cell r="G2859">
            <v>28305.796900000001</v>
          </cell>
          <cell r="H2859" t="str">
            <v>04081</v>
          </cell>
          <cell r="I2859">
            <v>38643</v>
          </cell>
          <cell r="J2859">
            <v>28332.700000000019</v>
          </cell>
        </row>
        <row r="2860">
          <cell r="D2860" t="str">
            <v>04081#19.10.2005</v>
          </cell>
          <cell r="E2860">
            <v>6.1</v>
          </cell>
          <cell r="F2860">
            <v>1</v>
          </cell>
          <cell r="G2860">
            <v>28319.6973</v>
          </cell>
          <cell r="H2860" t="str">
            <v>04081</v>
          </cell>
          <cell r="I2860">
            <v>38644</v>
          </cell>
          <cell r="J2860">
            <v>28346.60000000002</v>
          </cell>
        </row>
        <row r="2861">
          <cell r="D2861" t="str">
            <v>04081#20.10.2005</v>
          </cell>
          <cell r="E2861">
            <v>9.6999999999999993</v>
          </cell>
          <cell r="F2861">
            <v>1</v>
          </cell>
          <cell r="G2861">
            <v>28329.998</v>
          </cell>
          <cell r="H2861" t="str">
            <v>04081</v>
          </cell>
          <cell r="I2861">
            <v>38645</v>
          </cell>
          <cell r="J2861">
            <v>28356.90000000002</v>
          </cell>
        </row>
        <row r="2862">
          <cell r="D2862" t="str">
            <v>04081#21.10.2005</v>
          </cell>
          <cell r="E2862">
            <v>11.6</v>
          </cell>
          <cell r="F2862">
            <v>1</v>
          </cell>
          <cell r="G2862">
            <v>28338.398399999998</v>
          </cell>
          <cell r="H2862" t="str">
            <v>04081</v>
          </cell>
          <cell r="I2862">
            <v>38646</v>
          </cell>
          <cell r="J2862">
            <v>28365.300000000021</v>
          </cell>
        </row>
        <row r="2863">
          <cell r="D2863" t="str">
            <v>04081#22.10.2005</v>
          </cell>
          <cell r="E2863">
            <v>14.8</v>
          </cell>
          <cell r="F2863">
            <v>1</v>
          </cell>
          <cell r="G2863">
            <v>28343.597699999998</v>
          </cell>
          <cell r="H2863" t="str">
            <v>04081</v>
          </cell>
          <cell r="I2863">
            <v>38647</v>
          </cell>
          <cell r="J2863">
            <v>28370.500000000022</v>
          </cell>
        </row>
        <row r="2864">
          <cell r="D2864" t="str">
            <v>04081#23.10.2005</v>
          </cell>
          <cell r="E2864">
            <v>12.9</v>
          </cell>
          <cell r="F2864">
            <v>1</v>
          </cell>
          <cell r="G2864">
            <v>28350.6973</v>
          </cell>
          <cell r="H2864" t="str">
            <v>04081</v>
          </cell>
          <cell r="I2864">
            <v>38648</v>
          </cell>
          <cell r="J2864">
            <v>28377.60000000002</v>
          </cell>
        </row>
        <row r="2865">
          <cell r="D2865" t="str">
            <v>04081#24.10.2005</v>
          </cell>
          <cell r="E2865">
            <v>10.5</v>
          </cell>
          <cell r="F2865">
            <v>1</v>
          </cell>
          <cell r="G2865">
            <v>28360.1973</v>
          </cell>
          <cell r="H2865" t="str">
            <v>04081</v>
          </cell>
          <cell r="I2865">
            <v>38649</v>
          </cell>
          <cell r="J2865">
            <v>28387.10000000002</v>
          </cell>
        </row>
        <row r="2866">
          <cell r="D2866" t="str">
            <v>04081#25.10.2005</v>
          </cell>
          <cell r="E2866">
            <v>13.2</v>
          </cell>
          <cell r="F2866">
            <v>1</v>
          </cell>
          <cell r="G2866">
            <v>28366.998</v>
          </cell>
          <cell r="H2866" t="str">
            <v>04081</v>
          </cell>
          <cell r="I2866">
            <v>38650</v>
          </cell>
          <cell r="J2866">
            <v>28393.90000000002</v>
          </cell>
        </row>
        <row r="2867">
          <cell r="D2867" t="str">
            <v>04081#26.10.2005</v>
          </cell>
          <cell r="E2867">
            <v>14.2</v>
          </cell>
          <cell r="F2867">
            <v>1</v>
          </cell>
          <cell r="G2867">
            <v>28372.7988</v>
          </cell>
          <cell r="H2867" t="str">
            <v>04081</v>
          </cell>
          <cell r="I2867">
            <v>38651</v>
          </cell>
          <cell r="J2867">
            <v>28399.700000000019</v>
          </cell>
        </row>
        <row r="2868">
          <cell r="D2868" t="str">
            <v>04081#27.10.2005</v>
          </cell>
          <cell r="E2868">
            <v>11.1</v>
          </cell>
          <cell r="F2868">
            <v>1</v>
          </cell>
          <cell r="G2868">
            <v>28381.699199999999</v>
          </cell>
          <cell r="H2868" t="str">
            <v>04081</v>
          </cell>
          <cell r="I2868">
            <v>38652</v>
          </cell>
          <cell r="J2868">
            <v>28408.60000000002</v>
          </cell>
        </row>
        <row r="2869">
          <cell r="D2869" t="str">
            <v>04081#28.10.2005</v>
          </cell>
          <cell r="E2869">
            <v>9.6</v>
          </cell>
          <cell r="F2869">
            <v>1</v>
          </cell>
          <cell r="G2869">
            <v>28392.099600000001</v>
          </cell>
          <cell r="H2869" t="str">
            <v>04081</v>
          </cell>
          <cell r="I2869">
            <v>38653</v>
          </cell>
          <cell r="J2869">
            <v>28419.000000000022</v>
          </cell>
        </row>
        <row r="2870">
          <cell r="D2870" t="str">
            <v>04081#29.10.2005</v>
          </cell>
          <cell r="E2870">
            <v>8.8000000000000007</v>
          </cell>
          <cell r="F2870">
            <v>1</v>
          </cell>
          <cell r="G2870">
            <v>28403.2988</v>
          </cell>
          <cell r="H2870" t="str">
            <v>04081</v>
          </cell>
          <cell r="I2870">
            <v>38654</v>
          </cell>
          <cell r="J2870">
            <v>28430.200000000023</v>
          </cell>
        </row>
        <row r="2871">
          <cell r="D2871" t="str">
            <v>04081#30.10.2005</v>
          </cell>
          <cell r="E2871">
            <v>9.5</v>
          </cell>
          <cell r="F2871">
            <v>1</v>
          </cell>
          <cell r="G2871">
            <v>28413.7988</v>
          </cell>
          <cell r="H2871" t="str">
            <v>04081</v>
          </cell>
          <cell r="I2871">
            <v>38655</v>
          </cell>
          <cell r="J2871">
            <v>28440.700000000023</v>
          </cell>
        </row>
        <row r="2872">
          <cell r="D2872" t="str">
            <v>04081#31.10.2005</v>
          </cell>
          <cell r="E2872">
            <v>6.5</v>
          </cell>
          <cell r="F2872">
            <v>1</v>
          </cell>
          <cell r="G2872">
            <v>28427.2988</v>
          </cell>
          <cell r="H2872" t="str">
            <v>04081</v>
          </cell>
          <cell r="I2872">
            <v>38656</v>
          </cell>
          <cell r="J2872">
            <v>28454.200000000023</v>
          </cell>
        </row>
        <row r="2873">
          <cell r="D2873" t="str">
            <v>04081#01.11.2005</v>
          </cell>
          <cell r="E2873">
            <v>6.4</v>
          </cell>
          <cell r="F2873">
            <v>1</v>
          </cell>
          <cell r="G2873">
            <v>28440.898399999998</v>
          </cell>
          <cell r="H2873" t="str">
            <v>04081</v>
          </cell>
          <cell r="I2873">
            <v>38657</v>
          </cell>
          <cell r="J2873">
            <v>28467.800000000021</v>
          </cell>
        </row>
        <row r="2874">
          <cell r="D2874" t="str">
            <v>04081#02.11.2005</v>
          </cell>
          <cell r="E2874">
            <v>9.3000000000000007</v>
          </cell>
          <cell r="F2874">
            <v>1</v>
          </cell>
          <cell r="G2874">
            <v>28451.597699999998</v>
          </cell>
          <cell r="H2874" t="str">
            <v>04081</v>
          </cell>
          <cell r="I2874">
            <v>38658</v>
          </cell>
          <cell r="J2874">
            <v>28478.500000000022</v>
          </cell>
        </row>
        <row r="2875">
          <cell r="D2875" t="str">
            <v>04081#03.11.2005</v>
          </cell>
          <cell r="E2875">
            <v>12.1</v>
          </cell>
          <cell r="F2875">
            <v>1</v>
          </cell>
          <cell r="G2875">
            <v>28459.498</v>
          </cell>
          <cell r="H2875" t="str">
            <v>04081</v>
          </cell>
          <cell r="I2875">
            <v>38659</v>
          </cell>
          <cell r="J2875">
            <v>28486.400000000023</v>
          </cell>
        </row>
        <row r="2876">
          <cell r="D2876" t="str">
            <v>04081#04.11.2005</v>
          </cell>
          <cell r="E2876">
            <v>9.8000000000000007</v>
          </cell>
          <cell r="F2876">
            <v>1</v>
          </cell>
          <cell r="G2876">
            <v>28469.6973</v>
          </cell>
          <cell r="H2876" t="str">
            <v>04081</v>
          </cell>
          <cell r="I2876">
            <v>38660</v>
          </cell>
          <cell r="J2876">
            <v>28496.600000000024</v>
          </cell>
        </row>
        <row r="2877">
          <cell r="D2877" t="str">
            <v>04081#05.11.2005</v>
          </cell>
          <cell r="E2877">
            <v>8.6</v>
          </cell>
          <cell r="F2877">
            <v>1</v>
          </cell>
          <cell r="G2877">
            <v>28481.097699999998</v>
          </cell>
          <cell r="H2877" t="str">
            <v>04081</v>
          </cell>
          <cell r="I2877">
            <v>38661</v>
          </cell>
          <cell r="J2877">
            <v>28508.000000000025</v>
          </cell>
        </row>
        <row r="2878">
          <cell r="D2878" t="str">
            <v>04081#06.11.2005</v>
          </cell>
          <cell r="E2878">
            <v>4.5</v>
          </cell>
          <cell r="F2878">
            <v>1</v>
          </cell>
          <cell r="G2878">
            <v>28496.597699999998</v>
          </cell>
          <cell r="H2878" t="str">
            <v>04081</v>
          </cell>
          <cell r="I2878">
            <v>38662</v>
          </cell>
          <cell r="J2878">
            <v>28523.500000000025</v>
          </cell>
        </row>
        <row r="2879">
          <cell r="D2879" t="str">
            <v>04081#07.11.2005</v>
          </cell>
          <cell r="E2879">
            <v>5.5</v>
          </cell>
          <cell r="F2879">
            <v>1</v>
          </cell>
          <cell r="G2879">
            <v>28511.097699999998</v>
          </cell>
          <cell r="H2879" t="str">
            <v>04081</v>
          </cell>
          <cell r="I2879">
            <v>38663</v>
          </cell>
          <cell r="J2879">
            <v>28538.000000000025</v>
          </cell>
        </row>
        <row r="2880">
          <cell r="D2880" t="str">
            <v>04081#08.11.2005</v>
          </cell>
          <cell r="E2880">
            <v>5.5</v>
          </cell>
          <cell r="F2880">
            <v>1</v>
          </cell>
          <cell r="G2880">
            <v>28525.597699999998</v>
          </cell>
          <cell r="H2880" t="str">
            <v>04081</v>
          </cell>
          <cell r="I2880">
            <v>38664</v>
          </cell>
          <cell r="J2880">
            <v>28552.500000000025</v>
          </cell>
        </row>
        <row r="2881">
          <cell r="D2881" t="str">
            <v>04081#09.11.2005</v>
          </cell>
          <cell r="E2881">
            <v>4.5999999999999996</v>
          </cell>
          <cell r="F2881">
            <v>1</v>
          </cell>
          <cell r="G2881">
            <v>28540.998</v>
          </cell>
          <cell r="H2881" t="str">
            <v>04081</v>
          </cell>
          <cell r="I2881">
            <v>38665</v>
          </cell>
          <cell r="J2881">
            <v>28567.900000000027</v>
          </cell>
        </row>
        <row r="2882">
          <cell r="D2882" t="str">
            <v>04081#10.11.2005</v>
          </cell>
          <cell r="E2882">
            <v>5.2</v>
          </cell>
          <cell r="F2882">
            <v>1</v>
          </cell>
          <cell r="G2882">
            <v>28555.7988</v>
          </cell>
          <cell r="H2882" t="str">
            <v>04081</v>
          </cell>
          <cell r="I2882">
            <v>38666</v>
          </cell>
          <cell r="J2882">
            <v>28582.700000000026</v>
          </cell>
        </row>
        <row r="2883">
          <cell r="D2883" t="str">
            <v>04081#11.11.2005</v>
          </cell>
          <cell r="E2883">
            <v>6.2</v>
          </cell>
          <cell r="F2883">
            <v>1</v>
          </cell>
          <cell r="G2883">
            <v>28569.599600000001</v>
          </cell>
          <cell r="H2883" t="str">
            <v>04081</v>
          </cell>
          <cell r="I2883">
            <v>38667</v>
          </cell>
          <cell r="J2883">
            <v>28596.500000000025</v>
          </cell>
        </row>
        <row r="2884">
          <cell r="D2884" t="str">
            <v>04081#12.11.2005</v>
          </cell>
          <cell r="E2884">
            <v>6.7</v>
          </cell>
          <cell r="F2884">
            <v>1</v>
          </cell>
          <cell r="G2884">
            <v>28582.900399999999</v>
          </cell>
          <cell r="H2884" t="str">
            <v>04081</v>
          </cell>
          <cell r="I2884">
            <v>38668</v>
          </cell>
          <cell r="J2884">
            <v>28609.800000000025</v>
          </cell>
        </row>
        <row r="2885">
          <cell r="D2885" t="str">
            <v>04081#13.11.2005</v>
          </cell>
          <cell r="E2885">
            <v>4.0999999999999996</v>
          </cell>
          <cell r="F2885">
            <v>1</v>
          </cell>
          <cell r="G2885">
            <v>28598.800800000001</v>
          </cell>
          <cell r="H2885" t="str">
            <v>04081</v>
          </cell>
          <cell r="I2885">
            <v>38669</v>
          </cell>
          <cell r="J2885">
            <v>28625.700000000026</v>
          </cell>
        </row>
        <row r="2886">
          <cell r="D2886" t="str">
            <v>04081#14.11.2005</v>
          </cell>
          <cell r="E2886">
            <v>4.0999999999999996</v>
          </cell>
          <cell r="F2886">
            <v>1</v>
          </cell>
          <cell r="G2886">
            <v>28614.7012</v>
          </cell>
          <cell r="H2886" t="str">
            <v>04081</v>
          </cell>
          <cell r="I2886">
            <v>38670</v>
          </cell>
          <cell r="J2886">
            <v>28641.600000000028</v>
          </cell>
        </row>
        <row r="2887">
          <cell r="D2887" t="str">
            <v>04081#15.11.2005</v>
          </cell>
          <cell r="E2887">
            <v>2.6</v>
          </cell>
          <cell r="F2887">
            <v>1</v>
          </cell>
          <cell r="G2887">
            <v>28632.101600000002</v>
          </cell>
          <cell r="H2887" t="str">
            <v>04081</v>
          </cell>
          <cell r="I2887">
            <v>38671</v>
          </cell>
          <cell r="J2887">
            <v>28659.000000000029</v>
          </cell>
        </row>
        <row r="2888">
          <cell r="D2888" t="str">
            <v>04081#16.11.2005</v>
          </cell>
          <cell r="E2888">
            <v>4.2</v>
          </cell>
          <cell r="F2888">
            <v>1</v>
          </cell>
          <cell r="G2888">
            <v>28647.902300000002</v>
          </cell>
          <cell r="H2888" t="str">
            <v>04081</v>
          </cell>
          <cell r="I2888">
            <v>38672</v>
          </cell>
          <cell r="J2888">
            <v>28674.800000000028</v>
          </cell>
        </row>
        <row r="2889">
          <cell r="D2889" t="str">
            <v>04081#17.11.2005</v>
          </cell>
          <cell r="E2889">
            <v>2.2999999999999998</v>
          </cell>
          <cell r="F2889">
            <v>1</v>
          </cell>
          <cell r="G2889">
            <v>28665.601600000002</v>
          </cell>
          <cell r="H2889" t="str">
            <v>04081</v>
          </cell>
          <cell r="I2889">
            <v>38673</v>
          </cell>
          <cell r="J2889">
            <v>28692.500000000029</v>
          </cell>
        </row>
        <row r="2890">
          <cell r="D2890" t="str">
            <v>04081#18.11.2005</v>
          </cell>
          <cell r="E2890">
            <v>1.4</v>
          </cell>
          <cell r="F2890">
            <v>1</v>
          </cell>
          <cell r="G2890">
            <v>28684.2012</v>
          </cell>
          <cell r="H2890" t="str">
            <v>04081</v>
          </cell>
          <cell r="I2890">
            <v>38674</v>
          </cell>
          <cell r="J2890">
            <v>28711.100000000028</v>
          </cell>
        </row>
        <row r="2891">
          <cell r="D2891" t="str">
            <v>04081#19.11.2005</v>
          </cell>
          <cell r="E2891">
            <v>-0.4</v>
          </cell>
          <cell r="F2891">
            <v>1</v>
          </cell>
          <cell r="G2891">
            <v>28704.601600000002</v>
          </cell>
          <cell r="H2891" t="str">
            <v>04081</v>
          </cell>
          <cell r="I2891">
            <v>38675</v>
          </cell>
          <cell r="J2891">
            <v>28731.500000000029</v>
          </cell>
        </row>
        <row r="2892">
          <cell r="D2892" t="str">
            <v>04081#20.11.2005</v>
          </cell>
          <cell r="E2892">
            <v>0.8</v>
          </cell>
          <cell r="F2892">
            <v>1</v>
          </cell>
          <cell r="G2892">
            <v>28723.800800000001</v>
          </cell>
          <cell r="H2892" t="str">
            <v>04081</v>
          </cell>
          <cell r="I2892">
            <v>38676</v>
          </cell>
          <cell r="J2892">
            <v>28750.70000000003</v>
          </cell>
        </row>
        <row r="2893">
          <cell r="D2893" t="str">
            <v>04081#21.11.2005</v>
          </cell>
          <cell r="E2893">
            <v>1.7</v>
          </cell>
          <cell r="F2893">
            <v>1</v>
          </cell>
          <cell r="G2893">
            <v>28742.101600000002</v>
          </cell>
          <cell r="H2893" t="str">
            <v>04081</v>
          </cell>
          <cell r="I2893">
            <v>38677</v>
          </cell>
          <cell r="J2893">
            <v>28769.000000000029</v>
          </cell>
        </row>
        <row r="2894">
          <cell r="D2894" t="str">
            <v>04081#22.11.2005</v>
          </cell>
          <cell r="E2894">
            <v>-0.3</v>
          </cell>
          <cell r="F2894">
            <v>1</v>
          </cell>
          <cell r="G2894">
            <v>28762.402300000002</v>
          </cell>
          <cell r="H2894" t="str">
            <v>04081</v>
          </cell>
          <cell r="I2894">
            <v>38678</v>
          </cell>
          <cell r="J2894">
            <v>28789.300000000028</v>
          </cell>
        </row>
        <row r="2895">
          <cell r="D2895" t="str">
            <v>04081#23.11.2005</v>
          </cell>
          <cell r="E2895">
            <v>0.7</v>
          </cell>
          <cell r="F2895">
            <v>1</v>
          </cell>
          <cell r="G2895">
            <v>28781.703099999999</v>
          </cell>
          <cell r="H2895" t="str">
            <v>04081</v>
          </cell>
          <cell r="I2895">
            <v>38679</v>
          </cell>
          <cell r="J2895">
            <v>28808.600000000028</v>
          </cell>
        </row>
        <row r="2896">
          <cell r="D2896" t="str">
            <v>04081#24.11.2005</v>
          </cell>
          <cell r="E2896">
            <v>-2.2000000000000002</v>
          </cell>
          <cell r="F2896">
            <v>1</v>
          </cell>
          <cell r="G2896">
            <v>28803.902300000002</v>
          </cell>
          <cell r="H2896" t="str">
            <v>04081</v>
          </cell>
          <cell r="I2896">
            <v>38680</v>
          </cell>
          <cell r="J2896">
            <v>28830.800000000028</v>
          </cell>
        </row>
        <row r="2897">
          <cell r="D2897" t="str">
            <v>04081#25.11.2005</v>
          </cell>
          <cell r="E2897">
            <v>-2.2000000000000002</v>
          </cell>
          <cell r="F2897">
            <v>1</v>
          </cell>
          <cell r="G2897">
            <v>28826.101600000002</v>
          </cell>
          <cell r="H2897" t="str">
            <v>04081</v>
          </cell>
          <cell r="I2897">
            <v>38681</v>
          </cell>
          <cell r="J2897">
            <v>28853.000000000029</v>
          </cell>
        </row>
        <row r="2898">
          <cell r="D2898" t="str">
            <v>04081#26.11.2005</v>
          </cell>
          <cell r="E2898">
            <v>-2.4</v>
          </cell>
          <cell r="F2898">
            <v>1</v>
          </cell>
          <cell r="G2898">
            <v>28848.502</v>
          </cell>
          <cell r="H2898" t="str">
            <v>04081</v>
          </cell>
          <cell r="I2898">
            <v>38682</v>
          </cell>
          <cell r="J2898">
            <v>28875.400000000031</v>
          </cell>
        </row>
        <row r="2899">
          <cell r="D2899" t="str">
            <v>04081#27.11.2005</v>
          </cell>
          <cell r="E2899">
            <v>-2.4</v>
          </cell>
          <cell r="F2899">
            <v>1</v>
          </cell>
          <cell r="G2899">
            <v>28870.902300000002</v>
          </cell>
          <cell r="H2899" t="str">
            <v>04081</v>
          </cell>
          <cell r="I2899">
            <v>38683</v>
          </cell>
          <cell r="J2899">
            <v>28897.800000000032</v>
          </cell>
        </row>
        <row r="2900">
          <cell r="D2900" t="str">
            <v>04081#28.11.2005</v>
          </cell>
          <cell r="E2900">
            <v>0.5</v>
          </cell>
          <cell r="F2900">
            <v>1</v>
          </cell>
          <cell r="G2900">
            <v>28890.402300000002</v>
          </cell>
          <cell r="H2900" t="str">
            <v>04081</v>
          </cell>
          <cell r="I2900">
            <v>38684</v>
          </cell>
          <cell r="J2900">
            <v>28917.300000000032</v>
          </cell>
        </row>
        <row r="2901">
          <cell r="D2901" t="str">
            <v>04081#29.11.2005</v>
          </cell>
          <cell r="E2901">
            <v>0.9</v>
          </cell>
          <cell r="F2901">
            <v>1</v>
          </cell>
          <cell r="G2901">
            <v>28909.502</v>
          </cell>
          <cell r="H2901" t="str">
            <v>04081</v>
          </cell>
          <cell r="I2901">
            <v>38685</v>
          </cell>
          <cell r="J2901">
            <v>28936.400000000031</v>
          </cell>
        </row>
        <row r="2902">
          <cell r="D2902" t="str">
            <v>04081#30.11.2005</v>
          </cell>
          <cell r="E2902">
            <v>0</v>
          </cell>
          <cell r="F2902">
            <v>1</v>
          </cell>
          <cell r="G2902">
            <v>28929.502</v>
          </cell>
          <cell r="H2902" t="str">
            <v>04081</v>
          </cell>
          <cell r="I2902">
            <v>38686</v>
          </cell>
          <cell r="J2902">
            <v>28956.400000000031</v>
          </cell>
        </row>
        <row r="2903">
          <cell r="D2903" t="str">
            <v>04081#01.12.2005</v>
          </cell>
          <cell r="E2903">
            <v>-1.6</v>
          </cell>
          <cell r="F2903">
            <v>1</v>
          </cell>
          <cell r="G2903">
            <v>28951.101600000002</v>
          </cell>
          <cell r="H2903" t="str">
            <v>04081</v>
          </cell>
          <cell r="I2903">
            <v>38687</v>
          </cell>
          <cell r="J2903">
            <v>28978.000000000029</v>
          </cell>
        </row>
        <row r="2904">
          <cell r="D2904" t="str">
            <v>04081#02.12.2005</v>
          </cell>
          <cell r="E2904">
            <v>-3.2</v>
          </cell>
          <cell r="F2904">
            <v>1</v>
          </cell>
          <cell r="G2904">
            <v>28974.300800000001</v>
          </cell>
          <cell r="H2904" t="str">
            <v>04081</v>
          </cell>
          <cell r="I2904">
            <v>38688</v>
          </cell>
          <cell r="J2904">
            <v>29001.20000000003</v>
          </cell>
        </row>
        <row r="2905">
          <cell r="D2905" t="str">
            <v>04081#03.12.2005</v>
          </cell>
          <cell r="E2905">
            <v>0</v>
          </cell>
          <cell r="F2905">
            <v>1</v>
          </cell>
          <cell r="G2905">
            <v>28994.300800000001</v>
          </cell>
          <cell r="H2905" t="str">
            <v>04081</v>
          </cell>
          <cell r="I2905">
            <v>38689</v>
          </cell>
          <cell r="J2905">
            <v>29021.20000000003</v>
          </cell>
        </row>
        <row r="2906">
          <cell r="D2906" t="str">
            <v>04081#04.12.2005</v>
          </cell>
          <cell r="E2906">
            <v>4.7</v>
          </cell>
          <cell r="F2906">
            <v>1</v>
          </cell>
          <cell r="G2906">
            <v>29009.601600000002</v>
          </cell>
          <cell r="H2906" t="str">
            <v>04081</v>
          </cell>
          <cell r="I2906">
            <v>38690</v>
          </cell>
          <cell r="J2906">
            <v>29036.500000000029</v>
          </cell>
        </row>
        <row r="2907">
          <cell r="D2907" t="str">
            <v>04081#05.12.2005</v>
          </cell>
          <cell r="E2907">
            <v>4.5</v>
          </cell>
          <cell r="F2907">
            <v>1</v>
          </cell>
          <cell r="G2907">
            <v>29025.101600000002</v>
          </cell>
          <cell r="H2907" t="str">
            <v>04081</v>
          </cell>
          <cell r="I2907">
            <v>38691</v>
          </cell>
          <cell r="J2907">
            <v>29052.000000000029</v>
          </cell>
        </row>
        <row r="2908">
          <cell r="D2908" t="str">
            <v>04081#06.12.2005</v>
          </cell>
          <cell r="E2908">
            <v>2</v>
          </cell>
          <cell r="F2908">
            <v>1</v>
          </cell>
          <cell r="G2908">
            <v>29043.101600000002</v>
          </cell>
          <cell r="H2908" t="str">
            <v>04081</v>
          </cell>
          <cell r="I2908">
            <v>38692</v>
          </cell>
          <cell r="J2908">
            <v>29070.000000000029</v>
          </cell>
        </row>
        <row r="2909">
          <cell r="D2909" t="str">
            <v>04081#07.12.2005</v>
          </cell>
          <cell r="E2909">
            <v>2.5</v>
          </cell>
          <cell r="F2909">
            <v>1</v>
          </cell>
          <cell r="G2909">
            <v>29060.601600000002</v>
          </cell>
          <cell r="H2909" t="str">
            <v>04081</v>
          </cell>
          <cell r="I2909">
            <v>38693</v>
          </cell>
          <cell r="J2909">
            <v>29087.500000000029</v>
          </cell>
        </row>
        <row r="2910">
          <cell r="D2910" t="str">
            <v>04081#08.12.2005</v>
          </cell>
          <cell r="E2910">
            <v>2.6</v>
          </cell>
          <cell r="F2910">
            <v>1</v>
          </cell>
          <cell r="G2910">
            <v>29078.002</v>
          </cell>
          <cell r="H2910" t="str">
            <v>04081</v>
          </cell>
          <cell r="I2910">
            <v>38694</v>
          </cell>
          <cell r="J2910">
            <v>29104.900000000031</v>
          </cell>
        </row>
        <row r="2911">
          <cell r="D2911" t="str">
            <v>04081#09.12.2005</v>
          </cell>
          <cell r="E2911">
            <v>0.4</v>
          </cell>
          <cell r="F2911">
            <v>1</v>
          </cell>
          <cell r="G2911">
            <v>29097.601600000002</v>
          </cell>
          <cell r="H2911" t="str">
            <v>04081</v>
          </cell>
          <cell r="I2911">
            <v>38695</v>
          </cell>
          <cell r="J2911">
            <v>29124.500000000029</v>
          </cell>
        </row>
        <row r="2912">
          <cell r="D2912" t="str">
            <v>04081#10.12.2005</v>
          </cell>
          <cell r="E2912">
            <v>-1.3</v>
          </cell>
          <cell r="F2912">
            <v>1</v>
          </cell>
          <cell r="G2912">
            <v>29118.902300000002</v>
          </cell>
          <cell r="H2912" t="str">
            <v>04081</v>
          </cell>
          <cell r="I2912">
            <v>38696</v>
          </cell>
          <cell r="J2912">
            <v>29145.800000000028</v>
          </cell>
        </row>
        <row r="2913">
          <cell r="D2913" t="str">
            <v>04081#11.12.2005</v>
          </cell>
          <cell r="E2913">
            <v>-3.5</v>
          </cell>
          <cell r="F2913">
            <v>1</v>
          </cell>
          <cell r="G2913">
            <v>29142.402300000002</v>
          </cell>
          <cell r="H2913" t="str">
            <v>04081</v>
          </cell>
          <cell r="I2913">
            <v>38697</v>
          </cell>
          <cell r="J2913">
            <v>29169.300000000028</v>
          </cell>
        </row>
        <row r="2914">
          <cell r="D2914" t="str">
            <v>04081#12.12.2005</v>
          </cell>
          <cell r="E2914">
            <v>0.3</v>
          </cell>
          <cell r="F2914">
            <v>1</v>
          </cell>
          <cell r="G2914">
            <v>29162.101600000002</v>
          </cell>
          <cell r="H2914" t="str">
            <v>04081</v>
          </cell>
          <cell r="I2914">
            <v>38698</v>
          </cell>
          <cell r="J2914">
            <v>29189.000000000029</v>
          </cell>
        </row>
        <row r="2915">
          <cell r="D2915" t="str">
            <v>04081#13.12.2005</v>
          </cell>
          <cell r="E2915">
            <v>1.6</v>
          </cell>
          <cell r="F2915">
            <v>1</v>
          </cell>
          <cell r="G2915">
            <v>29180.502</v>
          </cell>
          <cell r="H2915" t="str">
            <v>04081</v>
          </cell>
          <cell r="I2915">
            <v>38699</v>
          </cell>
          <cell r="J2915">
            <v>29207.400000000031</v>
          </cell>
        </row>
        <row r="2916">
          <cell r="D2916" t="str">
            <v>04081#14.12.2005</v>
          </cell>
          <cell r="E2916">
            <v>1.3</v>
          </cell>
          <cell r="F2916">
            <v>1</v>
          </cell>
          <cell r="G2916">
            <v>29199.2012</v>
          </cell>
          <cell r="H2916" t="str">
            <v>04081</v>
          </cell>
          <cell r="I2916">
            <v>38700</v>
          </cell>
          <cell r="J2916">
            <v>29226.100000000031</v>
          </cell>
        </row>
        <row r="2917">
          <cell r="D2917" t="str">
            <v>04081#15.12.2005</v>
          </cell>
          <cell r="E2917">
            <v>3.1</v>
          </cell>
          <cell r="F2917">
            <v>1</v>
          </cell>
          <cell r="G2917">
            <v>29216.101600000002</v>
          </cell>
          <cell r="H2917" t="str">
            <v>04081</v>
          </cell>
          <cell r="I2917">
            <v>38701</v>
          </cell>
          <cell r="J2917">
            <v>29243.000000000033</v>
          </cell>
        </row>
        <row r="2918">
          <cell r="D2918" t="str">
            <v>04081#16.12.2005</v>
          </cell>
          <cell r="E2918">
            <v>3.6</v>
          </cell>
          <cell r="F2918">
            <v>1</v>
          </cell>
          <cell r="G2918">
            <v>29232.502</v>
          </cell>
          <cell r="H2918" t="str">
            <v>04081</v>
          </cell>
          <cell r="I2918">
            <v>38702</v>
          </cell>
          <cell r="J2918">
            <v>29259.400000000034</v>
          </cell>
        </row>
        <row r="2919">
          <cell r="D2919" t="str">
            <v>04081#17.12.2005</v>
          </cell>
          <cell r="E2919">
            <v>-0.5</v>
          </cell>
          <cell r="F2919">
            <v>1</v>
          </cell>
          <cell r="G2919">
            <v>29253.002</v>
          </cell>
          <cell r="H2919" t="str">
            <v>04081</v>
          </cell>
          <cell r="I2919">
            <v>38703</v>
          </cell>
          <cell r="J2919">
            <v>29279.900000000034</v>
          </cell>
        </row>
        <row r="2920">
          <cell r="D2920" t="str">
            <v>04081#18.12.2005</v>
          </cell>
          <cell r="E2920">
            <v>-1.9</v>
          </cell>
          <cell r="F2920">
            <v>1</v>
          </cell>
          <cell r="G2920">
            <v>29274.902300000002</v>
          </cell>
          <cell r="H2920" t="str">
            <v>04081</v>
          </cell>
          <cell r="I2920">
            <v>38704</v>
          </cell>
          <cell r="J2920">
            <v>29301.800000000036</v>
          </cell>
        </row>
        <row r="2921">
          <cell r="D2921" t="str">
            <v>04081#19.12.2005</v>
          </cell>
          <cell r="E2921">
            <v>-0.7</v>
          </cell>
          <cell r="F2921">
            <v>1</v>
          </cell>
          <cell r="G2921">
            <v>29295.601600000002</v>
          </cell>
          <cell r="H2921" t="str">
            <v>04081</v>
          </cell>
          <cell r="I2921">
            <v>38705</v>
          </cell>
          <cell r="J2921">
            <v>29322.500000000036</v>
          </cell>
        </row>
        <row r="2922">
          <cell r="D2922" t="str">
            <v>04081#20.12.2005</v>
          </cell>
          <cell r="E2922">
            <v>1</v>
          </cell>
          <cell r="F2922">
            <v>1</v>
          </cell>
          <cell r="G2922">
            <v>29314.601600000002</v>
          </cell>
          <cell r="H2922" t="str">
            <v>04081</v>
          </cell>
          <cell r="I2922">
            <v>38706</v>
          </cell>
          <cell r="J2922">
            <v>29341.500000000036</v>
          </cell>
        </row>
        <row r="2923">
          <cell r="D2923" t="str">
            <v>04081#21.12.2005</v>
          </cell>
          <cell r="E2923">
            <v>1.1000000000000001</v>
          </cell>
          <cell r="F2923">
            <v>1</v>
          </cell>
          <cell r="G2923">
            <v>29333.502</v>
          </cell>
          <cell r="H2923" t="str">
            <v>04081</v>
          </cell>
          <cell r="I2923">
            <v>38707</v>
          </cell>
          <cell r="J2923">
            <v>29360.400000000038</v>
          </cell>
        </row>
        <row r="2924">
          <cell r="D2924" t="str">
            <v>04081#22.12.2005</v>
          </cell>
          <cell r="E2924">
            <v>0.6</v>
          </cell>
          <cell r="F2924">
            <v>1</v>
          </cell>
          <cell r="G2924">
            <v>29352.902300000002</v>
          </cell>
          <cell r="H2924" t="str">
            <v>04081</v>
          </cell>
          <cell r="I2924">
            <v>38708</v>
          </cell>
          <cell r="J2924">
            <v>29379.800000000039</v>
          </cell>
        </row>
        <row r="2925">
          <cell r="D2925" t="str">
            <v>04081#23.12.2005</v>
          </cell>
          <cell r="E2925">
            <v>1.4</v>
          </cell>
          <cell r="F2925">
            <v>1</v>
          </cell>
          <cell r="G2925">
            <v>29371.502</v>
          </cell>
          <cell r="H2925" t="str">
            <v>04081</v>
          </cell>
          <cell r="I2925">
            <v>38709</v>
          </cell>
          <cell r="J2925">
            <v>29398.400000000038</v>
          </cell>
        </row>
        <row r="2926">
          <cell r="D2926" t="str">
            <v>04081#24.12.2005</v>
          </cell>
          <cell r="E2926">
            <v>3.2</v>
          </cell>
          <cell r="F2926">
            <v>1</v>
          </cell>
          <cell r="G2926">
            <v>29388.3027</v>
          </cell>
          <cell r="H2926" t="str">
            <v>04081</v>
          </cell>
          <cell r="I2926">
            <v>38710</v>
          </cell>
          <cell r="J2926">
            <v>29415.200000000037</v>
          </cell>
        </row>
        <row r="2927">
          <cell r="D2927" t="str">
            <v>04081#25.12.2005</v>
          </cell>
          <cell r="E2927">
            <v>2.2999999999999998</v>
          </cell>
          <cell r="F2927">
            <v>1</v>
          </cell>
          <cell r="G2927">
            <v>29406.002</v>
          </cell>
          <cell r="H2927" t="str">
            <v>04081</v>
          </cell>
          <cell r="I2927">
            <v>38711</v>
          </cell>
          <cell r="J2927">
            <v>29432.900000000038</v>
          </cell>
        </row>
        <row r="2928">
          <cell r="D2928" t="str">
            <v>04081#26.12.2005</v>
          </cell>
          <cell r="E2928">
            <v>-1.4</v>
          </cell>
          <cell r="F2928">
            <v>1</v>
          </cell>
          <cell r="G2928">
            <v>29427.402300000002</v>
          </cell>
          <cell r="H2928" t="str">
            <v>04081</v>
          </cell>
          <cell r="I2928">
            <v>38712</v>
          </cell>
          <cell r="J2928">
            <v>29454.300000000039</v>
          </cell>
        </row>
        <row r="2929">
          <cell r="D2929" t="str">
            <v>04081#27.12.2005</v>
          </cell>
          <cell r="E2929">
            <v>-2.2999999999999998</v>
          </cell>
          <cell r="F2929">
            <v>1</v>
          </cell>
          <cell r="G2929">
            <v>29449.703099999999</v>
          </cell>
          <cell r="H2929" t="str">
            <v>04081</v>
          </cell>
          <cell r="I2929">
            <v>38713</v>
          </cell>
          <cell r="J2929">
            <v>29476.600000000039</v>
          </cell>
        </row>
        <row r="2930">
          <cell r="D2930" t="str">
            <v>04081#28.12.2005</v>
          </cell>
          <cell r="E2930">
            <v>-3.6</v>
          </cell>
          <cell r="F2930">
            <v>1</v>
          </cell>
          <cell r="G2930">
            <v>29473.3027</v>
          </cell>
          <cell r="H2930" t="str">
            <v>04081</v>
          </cell>
          <cell r="I2930">
            <v>38714</v>
          </cell>
          <cell r="J2930">
            <v>29500.200000000037</v>
          </cell>
        </row>
        <row r="2931">
          <cell r="D2931" t="str">
            <v>04081#29.12.2005</v>
          </cell>
          <cell r="E2931">
            <v>-4.5</v>
          </cell>
          <cell r="F2931">
            <v>1</v>
          </cell>
          <cell r="G2931">
            <v>29497.8027</v>
          </cell>
          <cell r="H2931" t="str">
            <v>04081</v>
          </cell>
          <cell r="I2931">
            <v>38715</v>
          </cell>
          <cell r="J2931">
            <v>29524.700000000037</v>
          </cell>
        </row>
        <row r="2932">
          <cell r="D2932" t="str">
            <v>04081#30.12.2005</v>
          </cell>
          <cell r="E2932">
            <v>-5.5</v>
          </cell>
          <cell r="F2932">
            <v>1</v>
          </cell>
          <cell r="G2932">
            <v>29523.3027</v>
          </cell>
          <cell r="H2932" t="str">
            <v>04081</v>
          </cell>
          <cell r="I2932">
            <v>38716</v>
          </cell>
          <cell r="J2932">
            <v>29550.200000000037</v>
          </cell>
        </row>
        <row r="2933">
          <cell r="D2933" t="str">
            <v>04081#31.12.2005</v>
          </cell>
          <cell r="E2933">
            <v>-0.3</v>
          </cell>
          <cell r="F2933">
            <v>1</v>
          </cell>
          <cell r="G2933">
            <v>29543.603500000001</v>
          </cell>
          <cell r="H2933" t="str">
            <v>04081</v>
          </cell>
          <cell r="I2933">
            <v>38717</v>
          </cell>
          <cell r="J2933">
            <v>29570.500000000036</v>
          </cell>
        </row>
        <row r="2934">
          <cell r="D2934" t="str">
            <v>04081#01.01.2006</v>
          </cell>
          <cell r="E2934">
            <v>2</v>
          </cell>
          <cell r="F2934">
            <v>1</v>
          </cell>
          <cell r="G2934">
            <v>29561.603500000001</v>
          </cell>
          <cell r="H2934" t="str">
            <v>04081</v>
          </cell>
          <cell r="I2934">
            <v>38718</v>
          </cell>
          <cell r="J2934">
            <v>29588.500000000036</v>
          </cell>
        </row>
        <row r="2935">
          <cell r="D2935" t="str">
            <v>04081#02.01.2006</v>
          </cell>
          <cell r="E2935">
            <v>-0.3</v>
          </cell>
          <cell r="F2935">
            <v>1</v>
          </cell>
          <cell r="G2935">
            <v>29581.904299999998</v>
          </cell>
          <cell r="H2935" t="str">
            <v>04081</v>
          </cell>
          <cell r="I2935">
            <v>38719</v>
          </cell>
          <cell r="J2935">
            <v>29608.800000000036</v>
          </cell>
        </row>
        <row r="2936">
          <cell r="D2936" t="str">
            <v>04081#03.01.2006</v>
          </cell>
          <cell r="E2936">
            <v>0.6</v>
          </cell>
          <cell r="F2936">
            <v>1</v>
          </cell>
          <cell r="G2936">
            <v>29601.304700000001</v>
          </cell>
          <cell r="H2936" t="str">
            <v>04081</v>
          </cell>
          <cell r="I2936">
            <v>38720</v>
          </cell>
          <cell r="J2936">
            <v>29628.200000000037</v>
          </cell>
        </row>
        <row r="2937">
          <cell r="D2937" t="str">
            <v>04081#04.01.2006</v>
          </cell>
          <cell r="E2937">
            <v>0.1</v>
          </cell>
          <cell r="F2937">
            <v>1</v>
          </cell>
          <cell r="G2937">
            <v>29621.205099999999</v>
          </cell>
          <cell r="H2937" t="str">
            <v>04081</v>
          </cell>
          <cell r="I2937">
            <v>38721</v>
          </cell>
          <cell r="J2937">
            <v>29648.100000000039</v>
          </cell>
        </row>
        <row r="2938">
          <cell r="D2938" t="str">
            <v>04081#05.01.2006</v>
          </cell>
          <cell r="E2938">
            <v>0.7</v>
          </cell>
          <cell r="F2938">
            <v>1</v>
          </cell>
          <cell r="G2938">
            <v>29640.5059</v>
          </cell>
          <cell r="H2938" t="str">
            <v>04081</v>
          </cell>
          <cell r="I2938">
            <v>38722</v>
          </cell>
          <cell r="J2938">
            <v>29667.400000000038</v>
          </cell>
        </row>
        <row r="2939">
          <cell r="D2939" t="str">
            <v>04081#06.01.2006</v>
          </cell>
          <cell r="E2939">
            <v>2</v>
          </cell>
          <cell r="F2939">
            <v>1</v>
          </cell>
          <cell r="G2939">
            <v>29658.5059</v>
          </cell>
          <cell r="H2939" t="str">
            <v>04081</v>
          </cell>
          <cell r="I2939">
            <v>38723</v>
          </cell>
          <cell r="J2939">
            <v>29685.400000000038</v>
          </cell>
        </row>
        <row r="2940">
          <cell r="D2940" t="str">
            <v>04081#07.01.2006</v>
          </cell>
          <cell r="E2940">
            <v>1.6</v>
          </cell>
          <cell r="F2940">
            <v>1</v>
          </cell>
          <cell r="G2940">
            <v>29676.906200000001</v>
          </cell>
          <cell r="H2940" t="str">
            <v>04081</v>
          </cell>
          <cell r="I2940">
            <v>38724</v>
          </cell>
          <cell r="J2940">
            <v>29703.800000000039</v>
          </cell>
        </row>
        <row r="2941">
          <cell r="D2941" t="str">
            <v>04081#08.01.2006</v>
          </cell>
          <cell r="E2941">
            <v>-0.5</v>
          </cell>
          <cell r="F2941">
            <v>1</v>
          </cell>
          <cell r="G2941">
            <v>29697.406200000001</v>
          </cell>
          <cell r="H2941" t="str">
            <v>04081</v>
          </cell>
          <cell r="I2941">
            <v>38725</v>
          </cell>
          <cell r="J2941">
            <v>29724.300000000039</v>
          </cell>
        </row>
        <row r="2942">
          <cell r="D2942" t="str">
            <v>04081#09.01.2006</v>
          </cell>
          <cell r="E2942">
            <v>-4.2</v>
          </cell>
          <cell r="F2942">
            <v>1</v>
          </cell>
          <cell r="G2942">
            <v>29721.605500000001</v>
          </cell>
          <cell r="H2942" t="str">
            <v>04081</v>
          </cell>
          <cell r="I2942">
            <v>38726</v>
          </cell>
          <cell r="J2942">
            <v>29748.50000000004</v>
          </cell>
        </row>
        <row r="2943">
          <cell r="D2943" t="str">
            <v>04081#10.01.2006</v>
          </cell>
          <cell r="E2943">
            <v>-4.5999999999999996</v>
          </cell>
          <cell r="F2943">
            <v>1</v>
          </cell>
          <cell r="G2943">
            <v>29746.205099999999</v>
          </cell>
          <cell r="H2943" t="str">
            <v>04081</v>
          </cell>
          <cell r="I2943">
            <v>38727</v>
          </cell>
          <cell r="J2943">
            <v>29773.100000000039</v>
          </cell>
        </row>
        <row r="2944">
          <cell r="D2944" t="str">
            <v>04081#11.01.2006</v>
          </cell>
          <cell r="E2944">
            <v>-5</v>
          </cell>
          <cell r="F2944">
            <v>1</v>
          </cell>
          <cell r="G2944">
            <v>29771.205099999999</v>
          </cell>
          <cell r="H2944" t="str">
            <v>04081</v>
          </cell>
          <cell r="I2944">
            <v>38728</v>
          </cell>
          <cell r="J2944">
            <v>29798.100000000039</v>
          </cell>
        </row>
        <row r="2945">
          <cell r="D2945" t="str">
            <v>04081#12.01.2006</v>
          </cell>
          <cell r="E2945">
            <v>-2.9</v>
          </cell>
          <cell r="F2945">
            <v>1</v>
          </cell>
          <cell r="G2945">
            <v>29794.105500000001</v>
          </cell>
          <cell r="H2945" t="str">
            <v>04081</v>
          </cell>
          <cell r="I2945">
            <v>38729</v>
          </cell>
          <cell r="J2945">
            <v>29821.00000000004</v>
          </cell>
        </row>
        <row r="2946">
          <cell r="D2946" t="str">
            <v>04081#13.01.2006</v>
          </cell>
          <cell r="E2946">
            <v>-2.2999999999999998</v>
          </cell>
          <cell r="F2946">
            <v>1</v>
          </cell>
          <cell r="G2946">
            <v>29816.406200000001</v>
          </cell>
          <cell r="H2946" t="str">
            <v>04081</v>
          </cell>
          <cell r="I2946">
            <v>38730</v>
          </cell>
          <cell r="J2946">
            <v>29843.300000000039</v>
          </cell>
        </row>
        <row r="2947">
          <cell r="D2947" t="str">
            <v>04081#14.01.2006</v>
          </cell>
          <cell r="E2947">
            <v>-4.9000000000000004</v>
          </cell>
          <cell r="F2947">
            <v>1</v>
          </cell>
          <cell r="G2947">
            <v>29841.3066</v>
          </cell>
          <cell r="H2947" t="str">
            <v>04081</v>
          </cell>
          <cell r="I2947">
            <v>38731</v>
          </cell>
          <cell r="J2947">
            <v>29868.200000000041</v>
          </cell>
        </row>
        <row r="2948">
          <cell r="D2948" t="str">
            <v>04081#15.01.2006</v>
          </cell>
          <cell r="E2948">
            <v>-5.2</v>
          </cell>
          <cell r="F2948">
            <v>1</v>
          </cell>
          <cell r="G2948">
            <v>29866.5059</v>
          </cell>
          <cell r="H2948" t="str">
            <v>04081</v>
          </cell>
          <cell r="I2948">
            <v>38732</v>
          </cell>
          <cell r="J2948">
            <v>29893.400000000041</v>
          </cell>
        </row>
        <row r="2949">
          <cell r="D2949" t="str">
            <v>04081#16.01.2006</v>
          </cell>
          <cell r="E2949">
            <v>-8.3000000000000007</v>
          </cell>
          <cell r="F2949">
            <v>1</v>
          </cell>
          <cell r="G2949">
            <v>29894.8066</v>
          </cell>
          <cell r="H2949" t="str">
            <v>04081</v>
          </cell>
          <cell r="I2949">
            <v>38733</v>
          </cell>
          <cell r="J2949">
            <v>29921.700000000041</v>
          </cell>
        </row>
        <row r="2950">
          <cell r="D2950" t="str">
            <v>04081#17.01.2006</v>
          </cell>
          <cell r="E2950">
            <v>-3.5</v>
          </cell>
          <cell r="F2950">
            <v>1</v>
          </cell>
          <cell r="G2950">
            <v>29918.3066</v>
          </cell>
          <cell r="H2950" t="str">
            <v>04081</v>
          </cell>
          <cell r="I2950">
            <v>38734</v>
          </cell>
          <cell r="J2950">
            <v>29945.200000000041</v>
          </cell>
        </row>
        <row r="2951">
          <cell r="D2951" t="str">
            <v>04081#18.01.2006</v>
          </cell>
          <cell r="E2951">
            <v>2.1</v>
          </cell>
          <cell r="F2951">
            <v>1</v>
          </cell>
          <cell r="G2951">
            <v>29936.206999999999</v>
          </cell>
          <cell r="H2951" t="str">
            <v>04081</v>
          </cell>
          <cell r="I2951">
            <v>38735</v>
          </cell>
          <cell r="J2951">
            <v>29963.100000000042</v>
          </cell>
        </row>
        <row r="2952">
          <cell r="D2952" t="str">
            <v>04081#19.01.2006</v>
          </cell>
          <cell r="E2952">
            <v>1</v>
          </cell>
          <cell r="F2952">
            <v>1</v>
          </cell>
          <cell r="G2952">
            <v>29955.206999999999</v>
          </cell>
          <cell r="H2952" t="str">
            <v>04081</v>
          </cell>
          <cell r="I2952">
            <v>38736</v>
          </cell>
          <cell r="J2952">
            <v>29982.100000000042</v>
          </cell>
        </row>
        <row r="2953">
          <cell r="D2953" t="str">
            <v>04081#20.01.2006</v>
          </cell>
          <cell r="E2953">
            <v>1.6</v>
          </cell>
          <cell r="F2953">
            <v>1</v>
          </cell>
          <cell r="G2953">
            <v>29973.607400000001</v>
          </cell>
          <cell r="H2953" t="str">
            <v>04081</v>
          </cell>
          <cell r="I2953">
            <v>38737</v>
          </cell>
          <cell r="J2953">
            <v>30000.500000000044</v>
          </cell>
        </row>
        <row r="2954">
          <cell r="D2954" t="str">
            <v>04081#21.01.2006</v>
          </cell>
          <cell r="E2954">
            <v>2.7</v>
          </cell>
          <cell r="F2954">
            <v>1</v>
          </cell>
          <cell r="G2954">
            <v>29990.908200000002</v>
          </cell>
          <cell r="H2954" t="str">
            <v>04081</v>
          </cell>
          <cell r="I2954">
            <v>38738</v>
          </cell>
          <cell r="J2954">
            <v>30017.800000000043</v>
          </cell>
        </row>
        <row r="2955">
          <cell r="D2955" t="str">
            <v>04081#22.01.2006</v>
          </cell>
          <cell r="E2955">
            <v>-2.7</v>
          </cell>
          <cell r="F2955">
            <v>1</v>
          </cell>
          <cell r="G2955">
            <v>30013.607400000001</v>
          </cell>
          <cell r="H2955" t="str">
            <v>04081</v>
          </cell>
          <cell r="I2955">
            <v>38739</v>
          </cell>
          <cell r="J2955">
            <v>30040.500000000044</v>
          </cell>
        </row>
        <row r="2956">
          <cell r="D2956" t="str">
            <v>04081#23.01.2006</v>
          </cell>
          <cell r="E2956">
            <v>-9</v>
          </cell>
          <cell r="F2956">
            <v>1</v>
          </cell>
          <cell r="G2956">
            <v>30042.607400000001</v>
          </cell>
          <cell r="H2956" t="str">
            <v>04081</v>
          </cell>
          <cell r="I2956">
            <v>38740</v>
          </cell>
          <cell r="J2956">
            <v>30069.500000000044</v>
          </cell>
        </row>
        <row r="2957">
          <cell r="D2957" t="str">
            <v>04081#24.01.2006</v>
          </cell>
          <cell r="E2957">
            <v>-8.1999999999999993</v>
          </cell>
          <cell r="F2957">
            <v>1</v>
          </cell>
          <cell r="G2957">
            <v>30070.8066</v>
          </cell>
          <cell r="H2957" t="str">
            <v>04081</v>
          </cell>
          <cell r="I2957">
            <v>38741</v>
          </cell>
          <cell r="J2957">
            <v>30097.700000000044</v>
          </cell>
        </row>
        <row r="2958">
          <cell r="D2958" t="str">
            <v>04081#25.01.2006</v>
          </cell>
          <cell r="E2958">
            <v>-7.6</v>
          </cell>
          <cell r="F2958">
            <v>1</v>
          </cell>
          <cell r="G2958">
            <v>30098.406200000001</v>
          </cell>
          <cell r="H2958" t="str">
            <v>04081</v>
          </cell>
          <cell r="I2958">
            <v>38742</v>
          </cell>
          <cell r="J2958">
            <v>30125.300000000043</v>
          </cell>
        </row>
        <row r="2959">
          <cell r="D2959" t="str">
            <v>04081#26.01.2006</v>
          </cell>
          <cell r="E2959">
            <v>-4.9000000000000004</v>
          </cell>
          <cell r="F2959">
            <v>1</v>
          </cell>
          <cell r="G2959">
            <v>30123.3066</v>
          </cell>
          <cell r="H2959" t="str">
            <v>04081</v>
          </cell>
          <cell r="I2959">
            <v>38743</v>
          </cell>
          <cell r="J2959">
            <v>30150.200000000044</v>
          </cell>
        </row>
        <row r="2960">
          <cell r="D2960" t="str">
            <v>04081#27.01.2006</v>
          </cell>
          <cell r="E2960">
            <v>-8.3000000000000007</v>
          </cell>
          <cell r="F2960">
            <v>1</v>
          </cell>
          <cell r="G2960">
            <v>30151.607400000001</v>
          </cell>
          <cell r="H2960" t="str">
            <v>04081</v>
          </cell>
          <cell r="I2960">
            <v>38744</v>
          </cell>
          <cell r="J2960">
            <v>30178.500000000044</v>
          </cell>
        </row>
        <row r="2961">
          <cell r="D2961" t="str">
            <v>04081#28.01.2006</v>
          </cell>
          <cell r="E2961">
            <v>-3.8</v>
          </cell>
          <cell r="F2961">
            <v>1</v>
          </cell>
          <cell r="G2961">
            <v>30175.408200000002</v>
          </cell>
          <cell r="H2961" t="str">
            <v>04081</v>
          </cell>
          <cell r="I2961">
            <v>38745</v>
          </cell>
          <cell r="J2961">
            <v>30202.300000000043</v>
          </cell>
        </row>
        <row r="2962">
          <cell r="D2962" t="str">
            <v>04081#29.01.2006</v>
          </cell>
          <cell r="E2962">
            <v>-4.9000000000000004</v>
          </cell>
          <cell r="F2962">
            <v>1</v>
          </cell>
          <cell r="G2962">
            <v>30200.3086</v>
          </cell>
          <cell r="H2962" t="str">
            <v>04081</v>
          </cell>
          <cell r="I2962">
            <v>38746</v>
          </cell>
          <cell r="J2962">
            <v>30227.200000000044</v>
          </cell>
        </row>
        <row r="2963">
          <cell r="D2963" t="str">
            <v>04081#30.01.2006</v>
          </cell>
          <cell r="E2963">
            <v>-5</v>
          </cell>
          <cell r="F2963">
            <v>1</v>
          </cell>
          <cell r="G2963">
            <v>30225.3086</v>
          </cell>
          <cell r="H2963" t="str">
            <v>04081</v>
          </cell>
          <cell r="I2963">
            <v>38747</v>
          </cell>
          <cell r="J2963">
            <v>30252.200000000044</v>
          </cell>
        </row>
        <row r="2964">
          <cell r="D2964" t="str">
            <v>04081#31.01.2006</v>
          </cell>
          <cell r="E2964">
            <v>-5.7</v>
          </cell>
          <cell r="F2964">
            <v>1</v>
          </cell>
          <cell r="G2964">
            <v>30251.007799999999</v>
          </cell>
          <cell r="H2964" t="str">
            <v>04081</v>
          </cell>
          <cell r="I2964">
            <v>38748</v>
          </cell>
          <cell r="J2964">
            <v>30277.900000000045</v>
          </cell>
        </row>
        <row r="2965">
          <cell r="D2965" t="str">
            <v>04081#01.02.2006</v>
          </cell>
          <cell r="E2965">
            <v>-5</v>
          </cell>
          <cell r="F2965">
            <v>1</v>
          </cell>
          <cell r="G2965">
            <v>30276.007799999999</v>
          </cell>
          <cell r="H2965" t="str">
            <v>04081</v>
          </cell>
          <cell r="I2965">
            <v>38749</v>
          </cell>
          <cell r="J2965">
            <v>30302.900000000045</v>
          </cell>
        </row>
        <row r="2966">
          <cell r="D2966" t="str">
            <v>04081#02.02.2006</v>
          </cell>
          <cell r="E2966">
            <v>-6.6</v>
          </cell>
          <cell r="F2966">
            <v>1</v>
          </cell>
          <cell r="G2966">
            <v>30302.607400000001</v>
          </cell>
          <cell r="H2966" t="str">
            <v>04081</v>
          </cell>
          <cell r="I2966">
            <v>38750</v>
          </cell>
          <cell r="J2966">
            <v>30329.500000000044</v>
          </cell>
        </row>
        <row r="2967">
          <cell r="D2967" t="str">
            <v>04081#03.02.2006</v>
          </cell>
          <cell r="E2967">
            <v>-7.7</v>
          </cell>
          <cell r="F2967">
            <v>1</v>
          </cell>
          <cell r="G2967">
            <v>30330.3066</v>
          </cell>
          <cell r="H2967" t="str">
            <v>04081</v>
          </cell>
          <cell r="I2967">
            <v>38751</v>
          </cell>
          <cell r="J2967">
            <v>30357.200000000044</v>
          </cell>
        </row>
        <row r="2968">
          <cell r="D2968" t="str">
            <v>04081#04.02.2006</v>
          </cell>
          <cell r="E2968">
            <v>-2.5</v>
          </cell>
          <cell r="F2968">
            <v>1</v>
          </cell>
          <cell r="G2968">
            <v>30352.8066</v>
          </cell>
          <cell r="H2968" t="str">
            <v>04081</v>
          </cell>
          <cell r="I2968">
            <v>38752</v>
          </cell>
          <cell r="J2968">
            <v>30379.700000000044</v>
          </cell>
        </row>
        <row r="2969">
          <cell r="D2969" t="str">
            <v>04081#05.02.2006</v>
          </cell>
          <cell r="E2969">
            <v>-3.6</v>
          </cell>
          <cell r="F2969">
            <v>1</v>
          </cell>
          <cell r="G2969">
            <v>30376.406200000001</v>
          </cell>
          <cell r="H2969" t="str">
            <v>04081</v>
          </cell>
          <cell r="I2969">
            <v>38753</v>
          </cell>
          <cell r="J2969">
            <v>30403.300000000043</v>
          </cell>
        </row>
        <row r="2970">
          <cell r="D2970" t="str">
            <v>04081#06.02.2006</v>
          </cell>
          <cell r="E2970">
            <v>-1.3</v>
          </cell>
          <cell r="F2970">
            <v>1</v>
          </cell>
          <cell r="G2970">
            <v>30397.706999999999</v>
          </cell>
          <cell r="H2970" t="str">
            <v>04081</v>
          </cell>
          <cell r="I2970">
            <v>38754</v>
          </cell>
          <cell r="J2970">
            <v>30424.600000000042</v>
          </cell>
        </row>
        <row r="2971">
          <cell r="D2971" t="str">
            <v>04081#07.02.2006</v>
          </cell>
          <cell r="E2971">
            <v>1.3</v>
          </cell>
          <cell r="F2971">
            <v>1</v>
          </cell>
          <cell r="G2971">
            <v>30416.406200000001</v>
          </cell>
          <cell r="H2971" t="str">
            <v>04081</v>
          </cell>
          <cell r="I2971">
            <v>38755</v>
          </cell>
          <cell r="J2971">
            <v>30443.300000000043</v>
          </cell>
        </row>
        <row r="2972">
          <cell r="D2972" t="str">
            <v>04081#08.02.2006</v>
          </cell>
          <cell r="E2972">
            <v>2.2000000000000002</v>
          </cell>
          <cell r="F2972">
            <v>1</v>
          </cell>
          <cell r="G2972">
            <v>30434.206999999999</v>
          </cell>
          <cell r="H2972" t="str">
            <v>04081</v>
          </cell>
          <cell r="I2972">
            <v>38756</v>
          </cell>
          <cell r="J2972">
            <v>30461.100000000042</v>
          </cell>
        </row>
        <row r="2973">
          <cell r="D2973" t="str">
            <v>04081#09.02.2006</v>
          </cell>
          <cell r="E2973">
            <v>0.5</v>
          </cell>
          <cell r="F2973">
            <v>1</v>
          </cell>
          <cell r="G2973">
            <v>30453.706999999999</v>
          </cell>
          <cell r="H2973" t="str">
            <v>04081</v>
          </cell>
          <cell r="I2973">
            <v>38757</v>
          </cell>
          <cell r="J2973">
            <v>30480.600000000042</v>
          </cell>
        </row>
        <row r="2974">
          <cell r="D2974" t="str">
            <v>04081#10.02.2006</v>
          </cell>
          <cell r="E2974">
            <v>-0.4</v>
          </cell>
          <cell r="F2974">
            <v>1</v>
          </cell>
          <cell r="G2974">
            <v>30474.107400000001</v>
          </cell>
          <cell r="H2974" t="str">
            <v>04081</v>
          </cell>
          <cell r="I2974">
            <v>38758</v>
          </cell>
          <cell r="J2974">
            <v>30501.000000000044</v>
          </cell>
        </row>
        <row r="2975">
          <cell r="D2975" t="str">
            <v>04081#11.02.2006</v>
          </cell>
          <cell r="E2975">
            <v>-0.8</v>
          </cell>
          <cell r="F2975">
            <v>1</v>
          </cell>
          <cell r="G2975">
            <v>30494.908200000002</v>
          </cell>
          <cell r="H2975" t="str">
            <v>04081</v>
          </cell>
          <cell r="I2975">
            <v>38759</v>
          </cell>
          <cell r="J2975">
            <v>30521.800000000043</v>
          </cell>
        </row>
        <row r="2976">
          <cell r="D2976" t="str">
            <v>04081#12.02.2006</v>
          </cell>
          <cell r="E2976">
            <v>-1.7</v>
          </cell>
          <cell r="F2976">
            <v>1</v>
          </cell>
          <cell r="G2976">
            <v>30516.607400000001</v>
          </cell>
          <cell r="H2976" t="str">
            <v>04081</v>
          </cell>
          <cell r="I2976">
            <v>38760</v>
          </cell>
          <cell r="J2976">
            <v>30543.500000000044</v>
          </cell>
        </row>
        <row r="2977">
          <cell r="D2977" t="str">
            <v>04081#13.02.2006</v>
          </cell>
          <cell r="E2977">
            <v>-2.6</v>
          </cell>
          <cell r="F2977">
            <v>1</v>
          </cell>
          <cell r="G2977">
            <v>30539.206999999999</v>
          </cell>
          <cell r="H2977" t="str">
            <v>04081</v>
          </cell>
          <cell r="I2977">
            <v>38761</v>
          </cell>
          <cell r="J2977">
            <v>30566.100000000042</v>
          </cell>
        </row>
        <row r="2978">
          <cell r="D2978" t="str">
            <v>04081#14.02.2006</v>
          </cell>
          <cell r="E2978">
            <v>-4.3</v>
          </cell>
          <cell r="F2978">
            <v>1</v>
          </cell>
          <cell r="G2978">
            <v>30563.507799999999</v>
          </cell>
          <cell r="H2978" t="str">
            <v>04081</v>
          </cell>
          <cell r="I2978">
            <v>38762</v>
          </cell>
          <cell r="J2978">
            <v>30590.400000000041</v>
          </cell>
        </row>
        <row r="2979">
          <cell r="D2979" t="str">
            <v>04081#15.02.2006</v>
          </cell>
          <cell r="E2979">
            <v>1.8</v>
          </cell>
          <cell r="F2979">
            <v>1</v>
          </cell>
          <cell r="G2979">
            <v>30581.706999999999</v>
          </cell>
          <cell r="H2979" t="str">
            <v>04081</v>
          </cell>
          <cell r="I2979">
            <v>38763</v>
          </cell>
          <cell r="J2979">
            <v>30608.600000000042</v>
          </cell>
        </row>
        <row r="2980">
          <cell r="D2980" t="str">
            <v>04081#16.02.2006</v>
          </cell>
          <cell r="E2980">
            <v>4.7</v>
          </cell>
          <cell r="F2980">
            <v>1</v>
          </cell>
          <cell r="G2980">
            <v>30597.007799999999</v>
          </cell>
          <cell r="H2980" t="str">
            <v>04081</v>
          </cell>
          <cell r="I2980">
            <v>38764</v>
          </cell>
          <cell r="J2980">
            <v>30623.900000000041</v>
          </cell>
        </row>
        <row r="2981">
          <cell r="D2981" t="str">
            <v>04081#17.02.2006</v>
          </cell>
          <cell r="E2981">
            <v>4.4000000000000004</v>
          </cell>
          <cell r="F2981">
            <v>1</v>
          </cell>
          <cell r="G2981">
            <v>30612.607400000001</v>
          </cell>
          <cell r="H2981" t="str">
            <v>04081</v>
          </cell>
          <cell r="I2981">
            <v>38765</v>
          </cell>
          <cell r="J2981">
            <v>30639.50000000004</v>
          </cell>
        </row>
        <row r="2982">
          <cell r="D2982" t="str">
            <v>04081#18.02.2006</v>
          </cell>
          <cell r="E2982">
            <v>3.9</v>
          </cell>
          <cell r="F2982">
            <v>1</v>
          </cell>
          <cell r="G2982">
            <v>30628.706999999999</v>
          </cell>
          <cell r="H2982" t="str">
            <v>04081</v>
          </cell>
          <cell r="I2982">
            <v>38766</v>
          </cell>
          <cell r="J2982">
            <v>30655.600000000039</v>
          </cell>
        </row>
        <row r="2983">
          <cell r="D2983" t="str">
            <v>04081#19.02.2006</v>
          </cell>
          <cell r="E2983">
            <v>4.7</v>
          </cell>
          <cell r="F2983">
            <v>1</v>
          </cell>
          <cell r="G2983">
            <v>30644.007799999999</v>
          </cell>
          <cell r="H2983" t="str">
            <v>04081</v>
          </cell>
          <cell r="I2983">
            <v>38767</v>
          </cell>
          <cell r="J2983">
            <v>30670.900000000038</v>
          </cell>
        </row>
        <row r="2984">
          <cell r="D2984" t="str">
            <v>04081#20.02.2006</v>
          </cell>
          <cell r="E2984">
            <v>4.4000000000000004</v>
          </cell>
          <cell r="F2984">
            <v>1</v>
          </cell>
          <cell r="G2984">
            <v>30659.607400000001</v>
          </cell>
          <cell r="H2984" t="str">
            <v>04081</v>
          </cell>
          <cell r="I2984">
            <v>38768</v>
          </cell>
          <cell r="J2984">
            <v>30686.500000000036</v>
          </cell>
        </row>
        <row r="2985">
          <cell r="D2985" t="str">
            <v>04081#21.02.2006</v>
          </cell>
          <cell r="E2985">
            <v>2.7</v>
          </cell>
          <cell r="F2985">
            <v>1</v>
          </cell>
          <cell r="G2985">
            <v>30676.908200000002</v>
          </cell>
          <cell r="H2985" t="str">
            <v>04081</v>
          </cell>
          <cell r="I2985">
            <v>38769</v>
          </cell>
          <cell r="J2985">
            <v>30703.800000000036</v>
          </cell>
        </row>
        <row r="2986">
          <cell r="D2986" t="str">
            <v>04081#22.02.2006</v>
          </cell>
          <cell r="E2986">
            <v>1.5</v>
          </cell>
          <cell r="F2986">
            <v>1</v>
          </cell>
          <cell r="G2986">
            <v>30695.408200000002</v>
          </cell>
          <cell r="H2986" t="str">
            <v>04081</v>
          </cell>
          <cell r="I2986">
            <v>38770</v>
          </cell>
          <cell r="J2986">
            <v>30722.300000000036</v>
          </cell>
        </row>
        <row r="2987">
          <cell r="D2987" t="str">
            <v>04081#23.02.2006</v>
          </cell>
          <cell r="E2987">
            <v>-0.3</v>
          </cell>
          <cell r="F2987">
            <v>1</v>
          </cell>
          <cell r="G2987">
            <v>30715.708999999999</v>
          </cell>
          <cell r="H2987" t="str">
            <v>04081</v>
          </cell>
          <cell r="I2987">
            <v>38771</v>
          </cell>
          <cell r="J2987">
            <v>30742.600000000035</v>
          </cell>
        </row>
        <row r="2988">
          <cell r="D2988" t="str">
            <v>04081#24.02.2006</v>
          </cell>
          <cell r="E2988">
            <v>1.5</v>
          </cell>
          <cell r="F2988">
            <v>1</v>
          </cell>
          <cell r="G2988">
            <v>30734.208999999999</v>
          </cell>
          <cell r="H2988" t="str">
            <v>04081</v>
          </cell>
          <cell r="I2988">
            <v>38772</v>
          </cell>
          <cell r="J2988">
            <v>30761.100000000035</v>
          </cell>
        </row>
        <row r="2989">
          <cell r="D2989" t="str">
            <v>04081#25.02.2006</v>
          </cell>
          <cell r="E2989">
            <v>-0.5</v>
          </cell>
          <cell r="F2989">
            <v>1</v>
          </cell>
          <cell r="G2989">
            <v>30754.708999999999</v>
          </cell>
          <cell r="H2989" t="str">
            <v>04081</v>
          </cell>
          <cell r="I2989">
            <v>38773</v>
          </cell>
          <cell r="J2989">
            <v>30781.600000000035</v>
          </cell>
        </row>
        <row r="2990">
          <cell r="D2990" t="str">
            <v>04081#26.02.2006</v>
          </cell>
          <cell r="E2990">
            <v>-2.8</v>
          </cell>
          <cell r="F2990">
            <v>1</v>
          </cell>
          <cell r="G2990">
            <v>30777.5098</v>
          </cell>
          <cell r="H2990" t="str">
            <v>04081</v>
          </cell>
          <cell r="I2990">
            <v>38774</v>
          </cell>
          <cell r="J2990">
            <v>30804.400000000034</v>
          </cell>
        </row>
        <row r="2991">
          <cell r="D2991" t="str">
            <v>04081#27.02.2006</v>
          </cell>
          <cell r="E2991">
            <v>-3.1</v>
          </cell>
          <cell r="F2991">
            <v>1</v>
          </cell>
          <cell r="G2991">
            <v>30800.609400000001</v>
          </cell>
          <cell r="H2991" t="str">
            <v>04081</v>
          </cell>
          <cell r="I2991">
            <v>38775</v>
          </cell>
          <cell r="J2991">
            <v>30827.500000000033</v>
          </cell>
        </row>
        <row r="2992">
          <cell r="D2992" t="str">
            <v>04081#28.02.2006</v>
          </cell>
          <cell r="E2992">
            <v>-1.3</v>
          </cell>
          <cell r="F2992">
            <v>1</v>
          </cell>
          <cell r="G2992">
            <v>30821.910199999998</v>
          </cell>
          <cell r="H2992" t="str">
            <v>04081</v>
          </cell>
          <cell r="I2992">
            <v>38776</v>
          </cell>
          <cell r="J2992">
            <v>30848.800000000032</v>
          </cell>
        </row>
        <row r="2993">
          <cell r="D2993" t="str">
            <v>04081#01.03.2006</v>
          </cell>
          <cell r="E2993">
            <v>-1.6</v>
          </cell>
          <cell r="F2993">
            <v>1</v>
          </cell>
          <cell r="G2993">
            <v>30843.5098</v>
          </cell>
          <cell r="H2993" t="str">
            <v>04081</v>
          </cell>
          <cell r="I2993">
            <v>38777</v>
          </cell>
          <cell r="J2993">
            <v>30870.400000000031</v>
          </cell>
        </row>
        <row r="2994">
          <cell r="D2994" t="str">
            <v>04081#02.03.2006</v>
          </cell>
          <cell r="E2994">
            <v>-2.5</v>
          </cell>
          <cell r="F2994">
            <v>1</v>
          </cell>
          <cell r="G2994">
            <v>30866.0098</v>
          </cell>
          <cell r="H2994" t="str">
            <v>04081</v>
          </cell>
          <cell r="I2994">
            <v>38778</v>
          </cell>
          <cell r="J2994">
            <v>30892.900000000031</v>
          </cell>
        </row>
        <row r="2995">
          <cell r="D2995" t="str">
            <v>04081#03.03.2006</v>
          </cell>
          <cell r="E2995">
            <v>-1.6</v>
          </cell>
          <cell r="F2995">
            <v>1</v>
          </cell>
          <cell r="G2995">
            <v>30887.609400000001</v>
          </cell>
          <cell r="H2995" t="str">
            <v>04081</v>
          </cell>
          <cell r="I2995">
            <v>38779</v>
          </cell>
          <cell r="J2995">
            <v>30914.500000000029</v>
          </cell>
        </row>
        <row r="2996">
          <cell r="D2996" t="str">
            <v>04081#04.03.2006</v>
          </cell>
          <cell r="E2996">
            <v>-2.1</v>
          </cell>
          <cell r="F2996">
            <v>1</v>
          </cell>
          <cell r="G2996">
            <v>30909.708999999999</v>
          </cell>
          <cell r="H2996" t="str">
            <v>04081</v>
          </cell>
          <cell r="I2996">
            <v>38780</v>
          </cell>
          <cell r="J2996">
            <v>30936.600000000028</v>
          </cell>
        </row>
        <row r="2997">
          <cell r="D2997" t="str">
            <v>04081#05.03.2006</v>
          </cell>
          <cell r="E2997">
            <v>-2.4</v>
          </cell>
          <cell r="F2997">
            <v>1</v>
          </cell>
          <cell r="G2997">
            <v>30932.109400000001</v>
          </cell>
          <cell r="H2997" t="str">
            <v>04081</v>
          </cell>
          <cell r="I2997">
            <v>38781</v>
          </cell>
          <cell r="J2997">
            <v>30959.000000000029</v>
          </cell>
        </row>
        <row r="2998">
          <cell r="D2998" t="str">
            <v>04081#06.03.2006</v>
          </cell>
          <cell r="E2998">
            <v>-0.7</v>
          </cell>
          <cell r="F2998">
            <v>1</v>
          </cell>
          <cell r="G2998">
            <v>30952.8086</v>
          </cell>
          <cell r="H2998" t="str">
            <v>04081</v>
          </cell>
          <cell r="I2998">
            <v>38782</v>
          </cell>
          <cell r="J2998">
            <v>30979.70000000003</v>
          </cell>
        </row>
        <row r="2999">
          <cell r="D2999" t="str">
            <v>04081#07.03.2006</v>
          </cell>
          <cell r="E2999">
            <v>-1.5</v>
          </cell>
          <cell r="F2999">
            <v>1</v>
          </cell>
          <cell r="G2999">
            <v>30974.3086</v>
          </cell>
          <cell r="H2999" t="str">
            <v>04081</v>
          </cell>
          <cell r="I2999">
            <v>38783</v>
          </cell>
          <cell r="J2999">
            <v>31001.20000000003</v>
          </cell>
        </row>
        <row r="3000">
          <cell r="D3000" t="str">
            <v>04081#08.03.2006</v>
          </cell>
          <cell r="E3000">
            <v>-3</v>
          </cell>
          <cell r="F3000">
            <v>1</v>
          </cell>
          <cell r="G3000">
            <v>30997.3086</v>
          </cell>
          <cell r="H3000" t="str">
            <v>04081</v>
          </cell>
          <cell r="I3000">
            <v>38784</v>
          </cell>
          <cell r="J3000">
            <v>31024.20000000003</v>
          </cell>
        </row>
        <row r="3001">
          <cell r="D3001" t="str">
            <v>04081#09.03.2006</v>
          </cell>
          <cell r="E3001">
            <v>4.8</v>
          </cell>
          <cell r="F3001">
            <v>1</v>
          </cell>
          <cell r="G3001">
            <v>31012.507799999999</v>
          </cell>
          <cell r="H3001" t="str">
            <v>04081</v>
          </cell>
          <cell r="I3001">
            <v>38785</v>
          </cell>
          <cell r="J3001">
            <v>31039.400000000031</v>
          </cell>
        </row>
        <row r="3002">
          <cell r="D3002" t="str">
            <v>04081#10.03.2006</v>
          </cell>
          <cell r="E3002">
            <v>4</v>
          </cell>
          <cell r="F3002">
            <v>1</v>
          </cell>
          <cell r="G3002">
            <v>31028.507799999999</v>
          </cell>
          <cell r="H3002" t="str">
            <v>04081</v>
          </cell>
          <cell r="I3002">
            <v>38786</v>
          </cell>
          <cell r="J3002">
            <v>31055.400000000031</v>
          </cell>
        </row>
        <row r="3003">
          <cell r="D3003" t="str">
            <v>04081#11.03.2006</v>
          </cell>
          <cell r="E3003">
            <v>0.8</v>
          </cell>
          <cell r="F3003">
            <v>1</v>
          </cell>
          <cell r="G3003">
            <v>31047.706999999999</v>
          </cell>
          <cell r="H3003" t="str">
            <v>04081</v>
          </cell>
          <cell r="I3003">
            <v>38787</v>
          </cell>
          <cell r="J3003">
            <v>31074.600000000031</v>
          </cell>
        </row>
        <row r="3004">
          <cell r="D3004" t="str">
            <v>04081#12.03.2006</v>
          </cell>
          <cell r="E3004">
            <v>-5.2</v>
          </cell>
          <cell r="F3004">
            <v>1</v>
          </cell>
          <cell r="G3004">
            <v>31072.906200000001</v>
          </cell>
          <cell r="H3004" t="str">
            <v>04081</v>
          </cell>
          <cell r="I3004">
            <v>38788</v>
          </cell>
          <cell r="J3004">
            <v>31099.800000000032</v>
          </cell>
        </row>
        <row r="3005">
          <cell r="D3005" t="str">
            <v>04081#13.03.2006</v>
          </cell>
          <cell r="E3005">
            <v>-5.3</v>
          </cell>
          <cell r="F3005">
            <v>1</v>
          </cell>
          <cell r="G3005">
            <v>31098.206999999999</v>
          </cell>
          <cell r="H3005" t="str">
            <v>04081</v>
          </cell>
          <cell r="I3005">
            <v>38789</v>
          </cell>
          <cell r="J3005">
            <v>31125.100000000031</v>
          </cell>
        </row>
        <row r="3006">
          <cell r="D3006" t="str">
            <v>04081#14.03.2006</v>
          </cell>
          <cell r="E3006">
            <v>-3.6</v>
          </cell>
          <cell r="F3006">
            <v>1</v>
          </cell>
          <cell r="G3006">
            <v>31121.8066</v>
          </cell>
          <cell r="H3006" t="str">
            <v>04081</v>
          </cell>
          <cell r="I3006">
            <v>38790</v>
          </cell>
          <cell r="J3006">
            <v>31148.70000000003</v>
          </cell>
        </row>
        <row r="3007">
          <cell r="D3007" t="str">
            <v>04081#15.03.2006</v>
          </cell>
          <cell r="E3007">
            <v>-1.3</v>
          </cell>
          <cell r="F3007">
            <v>1</v>
          </cell>
          <cell r="G3007">
            <v>31143.107400000001</v>
          </cell>
          <cell r="H3007" t="str">
            <v>04081</v>
          </cell>
          <cell r="I3007">
            <v>38791</v>
          </cell>
          <cell r="J3007">
            <v>31170.000000000029</v>
          </cell>
        </row>
        <row r="3008">
          <cell r="D3008" t="str">
            <v>04081#16.03.2006</v>
          </cell>
          <cell r="E3008">
            <v>-0.6</v>
          </cell>
          <cell r="F3008">
            <v>1</v>
          </cell>
          <cell r="G3008">
            <v>31163.706999999999</v>
          </cell>
          <cell r="H3008" t="str">
            <v>04081</v>
          </cell>
          <cell r="I3008">
            <v>38792</v>
          </cell>
          <cell r="J3008">
            <v>31190.600000000028</v>
          </cell>
        </row>
        <row r="3009">
          <cell r="D3009" t="str">
            <v>04081#17.03.2006</v>
          </cell>
          <cell r="E3009">
            <v>0.5</v>
          </cell>
          <cell r="F3009">
            <v>1</v>
          </cell>
          <cell r="G3009">
            <v>31183.206999999999</v>
          </cell>
          <cell r="H3009" t="str">
            <v>04081</v>
          </cell>
          <cell r="I3009">
            <v>38793</v>
          </cell>
          <cell r="J3009">
            <v>31210.100000000028</v>
          </cell>
        </row>
        <row r="3010">
          <cell r="D3010" t="str">
            <v>04081#18.03.2006</v>
          </cell>
          <cell r="E3010">
            <v>0.2</v>
          </cell>
          <cell r="F3010">
            <v>1</v>
          </cell>
          <cell r="G3010">
            <v>31203.007799999999</v>
          </cell>
          <cell r="H3010" t="str">
            <v>04081</v>
          </cell>
          <cell r="I3010">
            <v>38794</v>
          </cell>
          <cell r="J3010">
            <v>31229.900000000027</v>
          </cell>
        </row>
        <row r="3011">
          <cell r="D3011" t="str">
            <v>04081#19.03.2006</v>
          </cell>
          <cell r="E3011">
            <v>1.4</v>
          </cell>
          <cell r="F3011">
            <v>1</v>
          </cell>
          <cell r="G3011">
            <v>31221.607400000001</v>
          </cell>
          <cell r="H3011" t="str">
            <v>04081</v>
          </cell>
          <cell r="I3011">
            <v>38795</v>
          </cell>
          <cell r="J3011">
            <v>31248.500000000025</v>
          </cell>
        </row>
        <row r="3012">
          <cell r="D3012" t="str">
            <v>04081#20.03.2006</v>
          </cell>
          <cell r="E3012">
            <v>3.1</v>
          </cell>
          <cell r="F3012">
            <v>1</v>
          </cell>
          <cell r="G3012">
            <v>31238.507799999999</v>
          </cell>
          <cell r="H3012" t="str">
            <v>04081</v>
          </cell>
          <cell r="I3012">
            <v>38796</v>
          </cell>
          <cell r="J3012">
            <v>31265.400000000027</v>
          </cell>
        </row>
        <row r="3013">
          <cell r="D3013" t="str">
            <v>04081#21.03.2006</v>
          </cell>
          <cell r="E3013">
            <v>2.4</v>
          </cell>
          <cell r="F3013">
            <v>1</v>
          </cell>
          <cell r="G3013">
            <v>31256.107400000001</v>
          </cell>
          <cell r="H3013" t="str">
            <v>04081</v>
          </cell>
          <cell r="I3013">
            <v>38797</v>
          </cell>
          <cell r="J3013">
            <v>31283.000000000025</v>
          </cell>
        </row>
        <row r="3014">
          <cell r="D3014" t="str">
            <v>04081#22.03.2006</v>
          </cell>
          <cell r="E3014">
            <v>1.2</v>
          </cell>
          <cell r="F3014">
            <v>1</v>
          </cell>
          <cell r="G3014">
            <v>31274.908200000002</v>
          </cell>
          <cell r="H3014" t="str">
            <v>04081</v>
          </cell>
          <cell r="I3014">
            <v>38798</v>
          </cell>
          <cell r="J3014">
            <v>31301.800000000025</v>
          </cell>
        </row>
        <row r="3015">
          <cell r="D3015" t="str">
            <v>04081#23.03.2006</v>
          </cell>
          <cell r="E3015">
            <v>1.5</v>
          </cell>
          <cell r="F3015">
            <v>1</v>
          </cell>
          <cell r="G3015">
            <v>31293.408200000002</v>
          </cell>
          <cell r="H3015" t="str">
            <v>04081</v>
          </cell>
          <cell r="I3015">
            <v>38799</v>
          </cell>
          <cell r="J3015">
            <v>31320.300000000025</v>
          </cell>
        </row>
        <row r="3016">
          <cell r="D3016" t="str">
            <v>04081#24.03.2006</v>
          </cell>
          <cell r="E3016">
            <v>4.3</v>
          </cell>
          <cell r="F3016">
            <v>1</v>
          </cell>
          <cell r="G3016">
            <v>31309.107400000001</v>
          </cell>
          <cell r="H3016" t="str">
            <v>04081</v>
          </cell>
          <cell r="I3016">
            <v>38800</v>
          </cell>
          <cell r="J3016">
            <v>31336.000000000025</v>
          </cell>
        </row>
        <row r="3017">
          <cell r="D3017" t="str">
            <v>04081#25.03.2006</v>
          </cell>
          <cell r="E3017">
            <v>9.4</v>
          </cell>
          <cell r="F3017">
            <v>1</v>
          </cell>
          <cell r="G3017">
            <v>31319.706999999999</v>
          </cell>
          <cell r="H3017" t="str">
            <v>04081</v>
          </cell>
          <cell r="I3017">
            <v>38801</v>
          </cell>
          <cell r="J3017">
            <v>31346.600000000024</v>
          </cell>
        </row>
        <row r="3018">
          <cell r="D3018" t="str">
            <v>04081#26.03.2006</v>
          </cell>
          <cell r="E3018">
            <v>11.9</v>
          </cell>
          <cell r="F3018">
            <v>1</v>
          </cell>
          <cell r="G3018">
            <v>31327.8066</v>
          </cell>
          <cell r="H3018" t="str">
            <v>04081</v>
          </cell>
          <cell r="I3018">
            <v>38802</v>
          </cell>
          <cell r="J3018">
            <v>31354.700000000023</v>
          </cell>
        </row>
        <row r="3019">
          <cell r="D3019" t="str">
            <v>04081#27.03.2006</v>
          </cell>
          <cell r="E3019">
            <v>13.4</v>
          </cell>
          <cell r="F3019">
            <v>1</v>
          </cell>
          <cell r="G3019">
            <v>31334.406200000001</v>
          </cell>
          <cell r="H3019" t="str">
            <v>04081</v>
          </cell>
          <cell r="I3019">
            <v>38803</v>
          </cell>
          <cell r="J3019">
            <v>31361.300000000021</v>
          </cell>
        </row>
        <row r="3020">
          <cell r="D3020" t="str">
            <v>04081#28.03.2006</v>
          </cell>
          <cell r="E3020">
            <v>9.9</v>
          </cell>
          <cell r="F3020">
            <v>1</v>
          </cell>
          <cell r="G3020">
            <v>31344.5059</v>
          </cell>
          <cell r="H3020" t="str">
            <v>04081</v>
          </cell>
          <cell r="I3020">
            <v>38804</v>
          </cell>
          <cell r="J3020">
            <v>31371.40000000002</v>
          </cell>
        </row>
        <row r="3021">
          <cell r="D3021" t="str">
            <v>04081#29.03.2006</v>
          </cell>
          <cell r="E3021">
            <v>7.1</v>
          </cell>
          <cell r="F3021">
            <v>1</v>
          </cell>
          <cell r="G3021">
            <v>31357.406200000001</v>
          </cell>
          <cell r="H3021" t="str">
            <v>04081</v>
          </cell>
          <cell r="I3021">
            <v>38805</v>
          </cell>
          <cell r="J3021">
            <v>31384.300000000021</v>
          </cell>
        </row>
        <row r="3022">
          <cell r="D3022" t="str">
            <v>04081#30.03.2006</v>
          </cell>
          <cell r="E3022">
            <v>8.3000000000000007</v>
          </cell>
          <cell r="F3022">
            <v>1</v>
          </cell>
          <cell r="G3022">
            <v>31369.105500000001</v>
          </cell>
          <cell r="H3022" t="str">
            <v>04081</v>
          </cell>
          <cell r="I3022">
            <v>38806</v>
          </cell>
          <cell r="J3022">
            <v>31396.000000000022</v>
          </cell>
        </row>
        <row r="3023">
          <cell r="D3023" t="str">
            <v>04081#31.03.2006</v>
          </cell>
          <cell r="E3023">
            <v>12.2</v>
          </cell>
          <cell r="F3023">
            <v>1</v>
          </cell>
          <cell r="G3023">
            <v>31376.906200000001</v>
          </cell>
          <cell r="H3023" t="str">
            <v>04081</v>
          </cell>
          <cell r="I3023">
            <v>38807</v>
          </cell>
          <cell r="J3023">
            <v>31403.800000000021</v>
          </cell>
        </row>
        <row r="3024">
          <cell r="D3024" t="str">
            <v>04081#01.04.2006</v>
          </cell>
          <cell r="E3024">
            <v>11.4</v>
          </cell>
          <cell r="F3024">
            <v>1</v>
          </cell>
          <cell r="G3024">
            <v>31385.5059</v>
          </cell>
          <cell r="H3024" t="str">
            <v>04081</v>
          </cell>
          <cell r="I3024">
            <v>38808</v>
          </cell>
          <cell r="J3024">
            <v>31412.40000000002</v>
          </cell>
        </row>
        <row r="3025">
          <cell r="D3025" t="str">
            <v>04081#02.04.2006</v>
          </cell>
          <cell r="E3025">
            <v>10.7</v>
          </cell>
          <cell r="F3025">
            <v>1</v>
          </cell>
          <cell r="G3025">
            <v>31394.8066</v>
          </cell>
          <cell r="H3025" t="str">
            <v>04081</v>
          </cell>
          <cell r="I3025">
            <v>38809</v>
          </cell>
          <cell r="J3025">
            <v>31421.700000000019</v>
          </cell>
        </row>
        <row r="3026">
          <cell r="D3026" t="str">
            <v>04081#03.04.2006</v>
          </cell>
          <cell r="E3026">
            <v>7.2</v>
          </cell>
          <cell r="F3026">
            <v>1</v>
          </cell>
          <cell r="G3026">
            <v>31407.607400000001</v>
          </cell>
          <cell r="H3026" t="str">
            <v>04081</v>
          </cell>
          <cell r="I3026">
            <v>38810</v>
          </cell>
          <cell r="J3026">
            <v>31434.500000000018</v>
          </cell>
        </row>
        <row r="3027">
          <cell r="D3027" t="str">
            <v>04081#04.04.2006</v>
          </cell>
          <cell r="E3027">
            <v>5.0999999999999996</v>
          </cell>
          <cell r="F3027">
            <v>1</v>
          </cell>
          <cell r="G3027">
            <v>31422.507799999999</v>
          </cell>
          <cell r="H3027" t="str">
            <v>04081</v>
          </cell>
          <cell r="I3027">
            <v>38811</v>
          </cell>
          <cell r="J3027">
            <v>31449.40000000002</v>
          </cell>
        </row>
        <row r="3028">
          <cell r="D3028" t="str">
            <v>04081#05.04.2006</v>
          </cell>
          <cell r="E3028">
            <v>2.8</v>
          </cell>
          <cell r="F3028">
            <v>1</v>
          </cell>
          <cell r="G3028">
            <v>31439.706999999999</v>
          </cell>
          <cell r="H3028" t="str">
            <v>04081</v>
          </cell>
          <cell r="I3028">
            <v>38812</v>
          </cell>
          <cell r="J3028">
            <v>31466.60000000002</v>
          </cell>
        </row>
        <row r="3029">
          <cell r="D3029" t="str">
            <v>04081#06.04.2006</v>
          </cell>
          <cell r="E3029">
            <v>2.5</v>
          </cell>
          <cell r="F3029">
            <v>1</v>
          </cell>
          <cell r="G3029">
            <v>31457.206999999999</v>
          </cell>
          <cell r="H3029" t="str">
            <v>04081</v>
          </cell>
          <cell r="I3029">
            <v>38813</v>
          </cell>
          <cell r="J3029">
            <v>31484.10000000002</v>
          </cell>
        </row>
        <row r="3030">
          <cell r="D3030" t="str">
            <v>04081#07.04.2006</v>
          </cell>
          <cell r="E3030">
            <v>4.7</v>
          </cell>
          <cell r="F3030">
            <v>1</v>
          </cell>
          <cell r="G3030">
            <v>31472.507799999999</v>
          </cell>
          <cell r="H3030" t="str">
            <v>04081</v>
          </cell>
          <cell r="I3030">
            <v>38814</v>
          </cell>
          <cell r="J3030">
            <v>31499.40000000002</v>
          </cell>
        </row>
        <row r="3031">
          <cell r="D3031" t="str">
            <v>04081#08.04.2006</v>
          </cell>
          <cell r="E3031">
            <v>8.3000000000000007</v>
          </cell>
          <cell r="F3031">
            <v>1</v>
          </cell>
          <cell r="G3031">
            <v>31484.206999999999</v>
          </cell>
          <cell r="H3031" t="str">
            <v>04081</v>
          </cell>
          <cell r="I3031">
            <v>38815</v>
          </cell>
          <cell r="J3031">
            <v>31511.10000000002</v>
          </cell>
        </row>
        <row r="3032">
          <cell r="D3032" t="str">
            <v>04081#09.04.2006</v>
          </cell>
          <cell r="E3032">
            <v>7.7</v>
          </cell>
          <cell r="F3032">
            <v>1</v>
          </cell>
          <cell r="G3032">
            <v>31496.507799999999</v>
          </cell>
          <cell r="H3032" t="str">
            <v>04081</v>
          </cell>
          <cell r="I3032">
            <v>38816</v>
          </cell>
          <cell r="J3032">
            <v>31523.40000000002</v>
          </cell>
        </row>
        <row r="3033">
          <cell r="D3033" t="str">
            <v>04081#10.04.2006</v>
          </cell>
          <cell r="E3033">
            <v>3.9</v>
          </cell>
          <cell r="F3033">
            <v>1</v>
          </cell>
          <cell r="G3033">
            <v>31512.607400000001</v>
          </cell>
          <cell r="H3033" t="str">
            <v>04081</v>
          </cell>
          <cell r="I3033">
            <v>38817</v>
          </cell>
          <cell r="J3033">
            <v>31539.500000000018</v>
          </cell>
        </row>
        <row r="3034">
          <cell r="D3034" t="str">
            <v>04081#11.04.2006</v>
          </cell>
          <cell r="E3034">
            <v>4.4000000000000004</v>
          </cell>
          <cell r="F3034">
            <v>1</v>
          </cell>
          <cell r="G3034">
            <v>31528.206999999999</v>
          </cell>
          <cell r="H3034" t="str">
            <v>04081</v>
          </cell>
          <cell r="I3034">
            <v>38818</v>
          </cell>
          <cell r="J3034">
            <v>31555.100000000017</v>
          </cell>
        </row>
        <row r="3035">
          <cell r="D3035" t="str">
            <v>04081#12.04.2006</v>
          </cell>
          <cell r="E3035">
            <v>4.2</v>
          </cell>
          <cell r="F3035">
            <v>1</v>
          </cell>
          <cell r="G3035">
            <v>31544.007799999999</v>
          </cell>
          <cell r="H3035" t="str">
            <v>04081</v>
          </cell>
          <cell r="I3035">
            <v>38819</v>
          </cell>
          <cell r="J3035">
            <v>31570.900000000016</v>
          </cell>
        </row>
        <row r="3036">
          <cell r="D3036" t="str">
            <v>04081#13.04.2006</v>
          </cell>
          <cell r="E3036">
            <v>6.2</v>
          </cell>
          <cell r="F3036">
            <v>1</v>
          </cell>
          <cell r="G3036">
            <v>31557.8086</v>
          </cell>
          <cell r="H3036" t="str">
            <v>04081</v>
          </cell>
          <cell r="I3036">
            <v>38820</v>
          </cell>
          <cell r="J3036">
            <v>31584.700000000015</v>
          </cell>
        </row>
        <row r="3037">
          <cell r="D3037" t="str">
            <v>04081#14.04.2006</v>
          </cell>
          <cell r="E3037">
            <v>8.6999999999999993</v>
          </cell>
          <cell r="F3037">
            <v>1</v>
          </cell>
          <cell r="G3037">
            <v>31569.109400000001</v>
          </cell>
          <cell r="H3037" t="str">
            <v>04081</v>
          </cell>
          <cell r="I3037">
            <v>38821</v>
          </cell>
          <cell r="J3037">
            <v>31596.000000000015</v>
          </cell>
        </row>
        <row r="3038">
          <cell r="D3038" t="str">
            <v>04081#15.04.2006</v>
          </cell>
          <cell r="E3038">
            <v>9.9</v>
          </cell>
          <cell r="F3038">
            <v>1</v>
          </cell>
          <cell r="G3038">
            <v>31579.208999999999</v>
          </cell>
          <cell r="H3038" t="str">
            <v>04081</v>
          </cell>
          <cell r="I3038">
            <v>38822</v>
          </cell>
          <cell r="J3038">
            <v>31606.100000000013</v>
          </cell>
        </row>
        <row r="3039">
          <cell r="D3039" t="str">
            <v>04081#16.04.2006</v>
          </cell>
          <cell r="E3039">
            <v>11</v>
          </cell>
          <cell r="F3039">
            <v>1</v>
          </cell>
          <cell r="G3039">
            <v>31588.208999999999</v>
          </cell>
          <cell r="H3039" t="str">
            <v>04081</v>
          </cell>
          <cell r="I3039">
            <v>38823</v>
          </cell>
          <cell r="J3039">
            <v>31615.100000000013</v>
          </cell>
        </row>
        <row r="3040">
          <cell r="D3040" t="str">
            <v>04081#17.04.2006</v>
          </cell>
          <cell r="E3040">
            <v>10.8</v>
          </cell>
          <cell r="F3040">
            <v>1</v>
          </cell>
          <cell r="G3040">
            <v>31597.408200000002</v>
          </cell>
          <cell r="H3040" t="str">
            <v>04081</v>
          </cell>
          <cell r="I3040">
            <v>38824</v>
          </cell>
          <cell r="J3040">
            <v>31624.300000000014</v>
          </cell>
        </row>
        <row r="3041">
          <cell r="D3041" t="str">
            <v>04081#18.04.2006</v>
          </cell>
          <cell r="E3041">
            <v>9.8000000000000007</v>
          </cell>
          <cell r="F3041">
            <v>1</v>
          </cell>
          <cell r="G3041">
            <v>31607.607400000001</v>
          </cell>
          <cell r="H3041" t="str">
            <v>04081</v>
          </cell>
          <cell r="I3041">
            <v>38825</v>
          </cell>
          <cell r="J3041">
            <v>31634.500000000015</v>
          </cell>
        </row>
        <row r="3042">
          <cell r="D3042" t="str">
            <v>04081#19.04.2006</v>
          </cell>
          <cell r="E3042">
            <v>9.6999999999999993</v>
          </cell>
          <cell r="F3042">
            <v>1</v>
          </cell>
          <cell r="G3042">
            <v>31617.908200000002</v>
          </cell>
          <cell r="H3042" t="str">
            <v>04081</v>
          </cell>
          <cell r="I3042">
            <v>38826</v>
          </cell>
          <cell r="J3042">
            <v>31644.800000000014</v>
          </cell>
        </row>
        <row r="3043">
          <cell r="D3043" t="str">
            <v>04081#20.04.2006</v>
          </cell>
          <cell r="E3043">
            <v>11.3</v>
          </cell>
          <cell r="F3043">
            <v>1</v>
          </cell>
          <cell r="G3043">
            <v>31626.607400000001</v>
          </cell>
          <cell r="H3043" t="str">
            <v>04081</v>
          </cell>
          <cell r="I3043">
            <v>38827</v>
          </cell>
          <cell r="J3043">
            <v>31653.500000000015</v>
          </cell>
        </row>
        <row r="3044">
          <cell r="D3044" t="str">
            <v>04081#21.04.2006</v>
          </cell>
          <cell r="E3044">
            <v>13.8</v>
          </cell>
          <cell r="F3044">
            <v>1</v>
          </cell>
          <cell r="G3044">
            <v>31632.8066</v>
          </cell>
          <cell r="H3044" t="str">
            <v>04081</v>
          </cell>
          <cell r="I3044">
            <v>38828</v>
          </cell>
          <cell r="J3044">
            <v>31659.700000000015</v>
          </cell>
        </row>
        <row r="3045">
          <cell r="D3045" t="str">
            <v>04081#22.04.2006</v>
          </cell>
          <cell r="E3045">
            <v>11.2</v>
          </cell>
          <cell r="F3045">
            <v>1</v>
          </cell>
          <cell r="G3045">
            <v>31641.607400000001</v>
          </cell>
          <cell r="H3045" t="str">
            <v>04081</v>
          </cell>
          <cell r="I3045">
            <v>38829</v>
          </cell>
          <cell r="J3045">
            <v>31668.500000000015</v>
          </cell>
        </row>
        <row r="3046">
          <cell r="D3046" t="str">
            <v>04081#23.04.2006</v>
          </cell>
          <cell r="E3046">
            <v>12.2</v>
          </cell>
          <cell r="F3046">
            <v>1</v>
          </cell>
          <cell r="G3046">
            <v>31649.408200000002</v>
          </cell>
          <cell r="H3046" t="str">
            <v>04081</v>
          </cell>
          <cell r="I3046">
            <v>38830</v>
          </cell>
          <cell r="J3046">
            <v>31676.300000000014</v>
          </cell>
        </row>
        <row r="3047">
          <cell r="D3047" t="str">
            <v>04081#24.04.2006</v>
          </cell>
          <cell r="E3047">
            <v>11.6</v>
          </cell>
          <cell r="F3047">
            <v>1</v>
          </cell>
          <cell r="G3047">
            <v>31657.8086</v>
          </cell>
          <cell r="H3047" t="str">
            <v>04081</v>
          </cell>
          <cell r="I3047">
            <v>38831</v>
          </cell>
          <cell r="J3047">
            <v>31684.700000000015</v>
          </cell>
        </row>
        <row r="3048">
          <cell r="D3048" t="str">
            <v>04081#25.04.2006</v>
          </cell>
          <cell r="E3048">
            <v>14.6</v>
          </cell>
          <cell r="F3048">
            <v>1</v>
          </cell>
          <cell r="G3048">
            <v>31663.208999999999</v>
          </cell>
          <cell r="H3048" t="str">
            <v>04081</v>
          </cell>
          <cell r="I3048">
            <v>38832</v>
          </cell>
          <cell r="J3048">
            <v>31690.100000000017</v>
          </cell>
        </row>
        <row r="3049">
          <cell r="D3049" t="str">
            <v>04081#26.04.2006</v>
          </cell>
          <cell r="E3049">
            <v>13.3</v>
          </cell>
          <cell r="F3049">
            <v>1</v>
          </cell>
          <cell r="G3049">
            <v>31669.908200000002</v>
          </cell>
          <cell r="H3049" t="str">
            <v>04081</v>
          </cell>
          <cell r="I3049">
            <v>38833</v>
          </cell>
          <cell r="J3049">
            <v>31696.800000000017</v>
          </cell>
        </row>
        <row r="3050">
          <cell r="D3050" t="str">
            <v>04081#27.04.2006</v>
          </cell>
          <cell r="E3050">
            <v>13.1</v>
          </cell>
          <cell r="F3050">
            <v>1</v>
          </cell>
          <cell r="G3050">
            <v>31676.8086</v>
          </cell>
          <cell r="H3050" t="str">
            <v>04081</v>
          </cell>
          <cell r="I3050">
            <v>38834</v>
          </cell>
          <cell r="J3050">
            <v>31703.700000000019</v>
          </cell>
        </row>
        <row r="3051">
          <cell r="D3051" t="str">
            <v>04081#28.04.2006</v>
          </cell>
          <cell r="E3051">
            <v>10.1</v>
          </cell>
          <cell r="F3051">
            <v>1</v>
          </cell>
          <cell r="G3051">
            <v>31686.708999999999</v>
          </cell>
          <cell r="H3051" t="str">
            <v>04081</v>
          </cell>
          <cell r="I3051">
            <v>38835</v>
          </cell>
          <cell r="J3051">
            <v>31713.60000000002</v>
          </cell>
        </row>
        <row r="3052">
          <cell r="D3052" t="str">
            <v>04081#29.04.2006</v>
          </cell>
          <cell r="E3052">
            <v>5.3</v>
          </cell>
          <cell r="F3052">
            <v>1</v>
          </cell>
          <cell r="G3052">
            <v>31701.408200000002</v>
          </cell>
          <cell r="H3052" t="str">
            <v>04081</v>
          </cell>
          <cell r="I3052">
            <v>38836</v>
          </cell>
          <cell r="J3052">
            <v>31728.300000000021</v>
          </cell>
        </row>
        <row r="3053">
          <cell r="D3053" t="str">
            <v>04081#30.04.2006</v>
          </cell>
          <cell r="E3053">
            <v>5.8</v>
          </cell>
          <cell r="F3053">
            <v>1</v>
          </cell>
          <cell r="G3053">
            <v>31715.607400000001</v>
          </cell>
          <cell r="H3053" t="str">
            <v>04081</v>
          </cell>
          <cell r="I3053">
            <v>38837</v>
          </cell>
          <cell r="J3053">
            <v>31742.500000000022</v>
          </cell>
        </row>
        <row r="3054">
          <cell r="D3054" t="str">
            <v>04081#01.05.2006</v>
          </cell>
          <cell r="E3054">
            <v>10.1</v>
          </cell>
          <cell r="F3054">
            <v>1</v>
          </cell>
          <cell r="G3054">
            <v>31725.507799999999</v>
          </cell>
          <cell r="H3054" t="str">
            <v>04081</v>
          </cell>
          <cell r="I3054">
            <v>38838</v>
          </cell>
          <cell r="J3054">
            <v>31752.400000000023</v>
          </cell>
        </row>
        <row r="3055">
          <cell r="D3055" t="str">
            <v>04081#02.05.2006</v>
          </cell>
          <cell r="E3055">
            <v>13.1</v>
          </cell>
          <cell r="F3055">
            <v>1</v>
          </cell>
          <cell r="G3055">
            <v>31732.408200000002</v>
          </cell>
          <cell r="H3055" t="str">
            <v>04081</v>
          </cell>
          <cell r="I3055">
            <v>38839</v>
          </cell>
          <cell r="J3055">
            <v>31759.300000000025</v>
          </cell>
        </row>
        <row r="3056">
          <cell r="D3056" t="str">
            <v>04081#03.05.2006</v>
          </cell>
          <cell r="E3056">
            <v>16.2</v>
          </cell>
          <cell r="F3056">
            <v>0</v>
          </cell>
          <cell r="G3056">
            <v>31732.408200000002</v>
          </cell>
          <cell r="H3056" t="str">
            <v>04081</v>
          </cell>
          <cell r="I3056">
            <v>38840</v>
          </cell>
          <cell r="J3056">
            <v>31759.300000000025</v>
          </cell>
        </row>
        <row r="3057">
          <cell r="D3057" t="str">
            <v>04081#04.05.2006</v>
          </cell>
          <cell r="E3057">
            <v>16.899999999999999</v>
          </cell>
          <cell r="F3057">
            <v>0</v>
          </cell>
          <cell r="G3057">
            <v>31732.408200000002</v>
          </cell>
          <cell r="H3057" t="str">
            <v>04081</v>
          </cell>
          <cell r="I3057">
            <v>38841</v>
          </cell>
          <cell r="J3057">
            <v>31759.300000000025</v>
          </cell>
        </row>
        <row r="3058">
          <cell r="D3058" t="str">
            <v>04081#05.05.2006</v>
          </cell>
          <cell r="E3058">
            <v>15.9</v>
          </cell>
          <cell r="F3058">
            <v>0</v>
          </cell>
          <cell r="G3058">
            <v>31732.408200000002</v>
          </cell>
          <cell r="H3058" t="str">
            <v>04081</v>
          </cell>
          <cell r="I3058">
            <v>38842</v>
          </cell>
          <cell r="J3058">
            <v>31759.300000000025</v>
          </cell>
        </row>
        <row r="3059">
          <cell r="D3059" t="str">
            <v>04081#06.05.2006</v>
          </cell>
          <cell r="E3059">
            <v>16.100000000000001</v>
          </cell>
          <cell r="F3059">
            <v>0</v>
          </cell>
          <cell r="G3059">
            <v>31732.408200000002</v>
          </cell>
          <cell r="H3059" t="str">
            <v>04081</v>
          </cell>
          <cell r="I3059">
            <v>38843</v>
          </cell>
          <cell r="J3059">
            <v>31759.300000000025</v>
          </cell>
        </row>
        <row r="3060">
          <cell r="D3060" t="str">
            <v>04081#07.05.2006</v>
          </cell>
          <cell r="E3060">
            <v>15.6</v>
          </cell>
          <cell r="F3060">
            <v>0</v>
          </cell>
          <cell r="G3060">
            <v>31732.408200000002</v>
          </cell>
          <cell r="H3060" t="str">
            <v>04081</v>
          </cell>
          <cell r="I3060">
            <v>38844</v>
          </cell>
          <cell r="J3060">
            <v>31759.300000000025</v>
          </cell>
        </row>
        <row r="3061">
          <cell r="D3061" t="str">
            <v>04081#08.05.2006</v>
          </cell>
          <cell r="E3061">
            <v>16.100000000000001</v>
          </cell>
          <cell r="F3061">
            <v>0</v>
          </cell>
          <cell r="G3061">
            <v>31732.408200000002</v>
          </cell>
          <cell r="H3061" t="str">
            <v>04081</v>
          </cell>
          <cell r="I3061">
            <v>38845</v>
          </cell>
          <cell r="J3061">
            <v>31759.300000000025</v>
          </cell>
        </row>
        <row r="3062">
          <cell r="D3062" t="str">
            <v>04081#09.05.2006</v>
          </cell>
          <cell r="E3062">
            <v>15.4</v>
          </cell>
          <cell r="F3062">
            <v>0</v>
          </cell>
          <cell r="G3062">
            <v>31732.408200000002</v>
          </cell>
          <cell r="H3062" t="str">
            <v>04081</v>
          </cell>
          <cell r="I3062">
            <v>38846</v>
          </cell>
          <cell r="J3062">
            <v>31759.300000000025</v>
          </cell>
        </row>
        <row r="3063">
          <cell r="D3063" t="str">
            <v>04081#10.05.2006</v>
          </cell>
          <cell r="E3063">
            <v>13</v>
          </cell>
          <cell r="F3063">
            <v>1</v>
          </cell>
          <cell r="G3063">
            <v>31739.408200000002</v>
          </cell>
          <cell r="H3063" t="str">
            <v>04081</v>
          </cell>
          <cell r="I3063">
            <v>38847</v>
          </cell>
          <cell r="J3063">
            <v>31766.300000000025</v>
          </cell>
        </row>
        <row r="3064">
          <cell r="D3064" t="str">
            <v>04081#11.05.2006</v>
          </cell>
          <cell r="E3064">
            <v>14.5</v>
          </cell>
          <cell r="F3064">
            <v>1</v>
          </cell>
          <cell r="G3064">
            <v>31744.908200000002</v>
          </cell>
          <cell r="H3064" t="str">
            <v>04081</v>
          </cell>
          <cell r="I3064">
            <v>38848</v>
          </cell>
          <cell r="J3064">
            <v>31771.800000000025</v>
          </cell>
        </row>
        <row r="3065">
          <cell r="D3065" t="str">
            <v>04081#12.05.2006</v>
          </cell>
          <cell r="E3065">
            <v>16.3</v>
          </cell>
          <cell r="F3065">
            <v>0</v>
          </cell>
          <cell r="G3065">
            <v>31744.908200000002</v>
          </cell>
          <cell r="H3065" t="str">
            <v>04081</v>
          </cell>
          <cell r="I3065">
            <v>38849</v>
          </cell>
          <cell r="J3065">
            <v>31771.800000000025</v>
          </cell>
        </row>
        <row r="3066">
          <cell r="D3066" t="str">
            <v>04081#13.05.2006</v>
          </cell>
          <cell r="E3066">
            <v>14.5</v>
          </cell>
          <cell r="F3066">
            <v>1</v>
          </cell>
          <cell r="G3066">
            <v>31750.408200000002</v>
          </cell>
          <cell r="H3066" t="str">
            <v>04081</v>
          </cell>
          <cell r="I3066">
            <v>38850</v>
          </cell>
          <cell r="J3066">
            <v>31777.300000000025</v>
          </cell>
        </row>
        <row r="3067">
          <cell r="D3067" t="str">
            <v>04081#14.05.2006</v>
          </cell>
          <cell r="E3067">
            <v>13</v>
          </cell>
          <cell r="F3067">
            <v>1</v>
          </cell>
          <cell r="G3067">
            <v>31757.408200000002</v>
          </cell>
          <cell r="H3067" t="str">
            <v>04081</v>
          </cell>
          <cell r="I3067">
            <v>38851</v>
          </cell>
          <cell r="J3067">
            <v>31784.300000000025</v>
          </cell>
        </row>
        <row r="3068">
          <cell r="D3068" t="str">
            <v>04081#15.05.2006</v>
          </cell>
          <cell r="E3068">
            <v>15.1</v>
          </cell>
          <cell r="F3068">
            <v>0</v>
          </cell>
          <cell r="G3068">
            <v>31757.408200000002</v>
          </cell>
          <cell r="H3068" t="str">
            <v>04081</v>
          </cell>
          <cell r="I3068">
            <v>38852</v>
          </cell>
          <cell r="J3068">
            <v>31784.300000000025</v>
          </cell>
        </row>
        <row r="3069">
          <cell r="D3069" t="str">
            <v>04081#16.05.2006</v>
          </cell>
          <cell r="E3069">
            <v>16.899999999999999</v>
          </cell>
          <cell r="F3069">
            <v>0</v>
          </cell>
          <cell r="G3069">
            <v>31757.408200000002</v>
          </cell>
          <cell r="H3069" t="str">
            <v>04081</v>
          </cell>
          <cell r="I3069">
            <v>38853</v>
          </cell>
          <cell r="J3069">
            <v>31784.300000000025</v>
          </cell>
        </row>
        <row r="3070">
          <cell r="D3070" t="str">
            <v>04081#17.05.2006</v>
          </cell>
          <cell r="E3070">
            <v>15.4</v>
          </cell>
          <cell r="F3070">
            <v>0</v>
          </cell>
          <cell r="G3070">
            <v>31757.408200000002</v>
          </cell>
          <cell r="H3070" t="str">
            <v>04081</v>
          </cell>
          <cell r="I3070">
            <v>38854</v>
          </cell>
          <cell r="J3070">
            <v>31784.300000000025</v>
          </cell>
        </row>
        <row r="3071">
          <cell r="D3071" t="str">
            <v>04081#18.05.2006</v>
          </cell>
          <cell r="E3071">
            <v>15.6</v>
          </cell>
          <cell r="F3071">
            <v>0</v>
          </cell>
          <cell r="G3071">
            <v>31757.408200000002</v>
          </cell>
          <cell r="H3071" t="str">
            <v>04081</v>
          </cell>
          <cell r="I3071">
            <v>38855</v>
          </cell>
          <cell r="J3071">
            <v>31784.300000000025</v>
          </cell>
        </row>
        <row r="3072">
          <cell r="D3072" t="str">
            <v>04081#19.05.2006</v>
          </cell>
          <cell r="E3072">
            <v>14.4</v>
          </cell>
          <cell r="F3072">
            <v>1</v>
          </cell>
          <cell r="G3072">
            <v>31763.007799999999</v>
          </cell>
          <cell r="H3072" t="str">
            <v>04081</v>
          </cell>
          <cell r="I3072">
            <v>38856</v>
          </cell>
          <cell r="J3072">
            <v>31789.900000000023</v>
          </cell>
        </row>
        <row r="3073">
          <cell r="D3073" t="str">
            <v>04081#20.05.2006</v>
          </cell>
          <cell r="E3073">
            <v>12.5</v>
          </cell>
          <cell r="F3073">
            <v>1</v>
          </cell>
          <cell r="G3073">
            <v>31770.507799999999</v>
          </cell>
          <cell r="H3073" t="str">
            <v>04081</v>
          </cell>
          <cell r="I3073">
            <v>38857</v>
          </cell>
          <cell r="J3073">
            <v>31797.400000000023</v>
          </cell>
        </row>
        <row r="3074">
          <cell r="D3074" t="str">
            <v>04081#21.05.2006</v>
          </cell>
          <cell r="E3074">
            <v>13.5</v>
          </cell>
          <cell r="F3074">
            <v>1</v>
          </cell>
          <cell r="G3074">
            <v>31777.007799999999</v>
          </cell>
          <cell r="H3074" t="str">
            <v>04081</v>
          </cell>
          <cell r="I3074">
            <v>38858</v>
          </cell>
          <cell r="J3074">
            <v>31803.900000000023</v>
          </cell>
        </row>
        <row r="3075">
          <cell r="D3075" t="str">
            <v>04081#22.05.2006</v>
          </cell>
          <cell r="E3075">
            <v>16.3</v>
          </cell>
          <cell r="F3075">
            <v>0</v>
          </cell>
          <cell r="G3075">
            <v>31777.007799999999</v>
          </cell>
          <cell r="H3075" t="str">
            <v>04081</v>
          </cell>
          <cell r="I3075">
            <v>38859</v>
          </cell>
          <cell r="J3075">
            <v>31803.900000000023</v>
          </cell>
        </row>
        <row r="3076">
          <cell r="D3076" t="str">
            <v>04081#23.05.2006</v>
          </cell>
          <cell r="E3076">
            <v>13</v>
          </cell>
          <cell r="F3076">
            <v>1</v>
          </cell>
          <cell r="G3076">
            <v>31784.007799999999</v>
          </cell>
          <cell r="H3076" t="str">
            <v>04081</v>
          </cell>
          <cell r="I3076">
            <v>38860</v>
          </cell>
          <cell r="J3076">
            <v>31810.900000000023</v>
          </cell>
        </row>
        <row r="3077">
          <cell r="D3077" t="str">
            <v>04081#24.05.2006</v>
          </cell>
          <cell r="E3077">
            <v>12.1</v>
          </cell>
          <cell r="F3077">
            <v>1</v>
          </cell>
          <cell r="G3077">
            <v>31791.908200000002</v>
          </cell>
          <cell r="H3077" t="str">
            <v>04081</v>
          </cell>
          <cell r="I3077">
            <v>38861</v>
          </cell>
          <cell r="J3077">
            <v>31818.800000000025</v>
          </cell>
        </row>
        <row r="3078">
          <cell r="D3078" t="str">
            <v>04081#25.05.2006</v>
          </cell>
          <cell r="E3078">
            <v>10.9</v>
          </cell>
          <cell r="F3078">
            <v>1</v>
          </cell>
          <cell r="G3078">
            <v>31801.007799999999</v>
          </cell>
          <cell r="H3078" t="str">
            <v>04081</v>
          </cell>
          <cell r="I3078">
            <v>38862</v>
          </cell>
          <cell r="J3078">
            <v>31827.900000000023</v>
          </cell>
        </row>
        <row r="3079">
          <cell r="D3079" t="str">
            <v>04081#26.05.2006</v>
          </cell>
          <cell r="E3079">
            <v>13</v>
          </cell>
          <cell r="F3079">
            <v>1</v>
          </cell>
          <cell r="G3079">
            <v>31808.007799999999</v>
          </cell>
          <cell r="H3079" t="str">
            <v>04081</v>
          </cell>
          <cell r="I3079">
            <v>38863</v>
          </cell>
          <cell r="J3079">
            <v>31834.900000000023</v>
          </cell>
        </row>
        <row r="3080">
          <cell r="D3080" t="str">
            <v>04081#27.05.2006</v>
          </cell>
          <cell r="E3080">
            <v>16.3</v>
          </cell>
          <cell r="F3080">
            <v>0</v>
          </cell>
          <cell r="G3080">
            <v>31808.007799999999</v>
          </cell>
          <cell r="H3080" t="str">
            <v>04081</v>
          </cell>
          <cell r="I3080">
            <v>38864</v>
          </cell>
          <cell r="J3080">
            <v>31834.900000000023</v>
          </cell>
        </row>
        <row r="3081">
          <cell r="D3081" t="str">
            <v>04081#28.05.2006</v>
          </cell>
          <cell r="E3081">
            <v>15</v>
          </cell>
          <cell r="F3081">
            <v>0</v>
          </cell>
          <cell r="G3081">
            <v>31808.007799999999</v>
          </cell>
          <cell r="H3081" t="str">
            <v>04081</v>
          </cell>
          <cell r="I3081">
            <v>38865</v>
          </cell>
          <cell r="J3081">
            <v>31839.900000000023</v>
          </cell>
        </row>
        <row r="3082">
          <cell r="D3082" t="str">
            <v>04081#29.05.2006</v>
          </cell>
          <cell r="E3082">
            <v>9.8000000000000007</v>
          </cell>
          <cell r="F3082">
            <v>1</v>
          </cell>
          <cell r="G3082">
            <v>31818.206999999999</v>
          </cell>
          <cell r="H3082" t="str">
            <v>04081</v>
          </cell>
          <cell r="I3082">
            <v>38866</v>
          </cell>
          <cell r="J3082">
            <v>31850.100000000024</v>
          </cell>
        </row>
        <row r="3083">
          <cell r="D3083" t="str">
            <v>04081#30.05.2006</v>
          </cell>
          <cell r="E3083">
            <v>7.3</v>
          </cell>
          <cell r="F3083">
            <v>1</v>
          </cell>
          <cell r="G3083">
            <v>31830.906200000001</v>
          </cell>
          <cell r="H3083" t="str">
            <v>04081</v>
          </cell>
          <cell r="I3083">
            <v>38867</v>
          </cell>
          <cell r="J3083">
            <v>31862.800000000025</v>
          </cell>
        </row>
        <row r="3084">
          <cell r="D3084" t="str">
            <v>04081#31.05.2006</v>
          </cell>
          <cell r="E3084">
            <v>7.2</v>
          </cell>
          <cell r="F3084">
            <v>1</v>
          </cell>
          <cell r="G3084">
            <v>31843.706999999999</v>
          </cell>
          <cell r="H3084" t="str">
            <v>04081</v>
          </cell>
          <cell r="I3084">
            <v>38868</v>
          </cell>
          <cell r="J3084">
            <v>31875.600000000024</v>
          </cell>
        </row>
        <row r="3085">
          <cell r="D3085" t="str">
            <v>04081#01.06.2006</v>
          </cell>
          <cell r="E3085">
            <v>7.6</v>
          </cell>
          <cell r="F3085">
            <v>1</v>
          </cell>
          <cell r="G3085">
            <v>31856.107400000001</v>
          </cell>
          <cell r="H3085" t="str">
            <v>04081</v>
          </cell>
          <cell r="I3085">
            <v>38869</v>
          </cell>
          <cell r="J3085">
            <v>31888.000000000025</v>
          </cell>
        </row>
        <row r="3086">
          <cell r="D3086" t="str">
            <v>04081#02.06.2006</v>
          </cell>
          <cell r="E3086">
            <v>9.5</v>
          </cell>
          <cell r="F3086">
            <v>1</v>
          </cell>
          <cell r="G3086">
            <v>31866.607400000001</v>
          </cell>
          <cell r="H3086" t="str">
            <v>04081</v>
          </cell>
          <cell r="I3086">
            <v>38870</v>
          </cell>
          <cell r="J3086">
            <v>31898.500000000025</v>
          </cell>
        </row>
        <row r="3087">
          <cell r="D3087" t="str">
            <v>04081#03.06.2006</v>
          </cell>
          <cell r="E3087">
            <v>10.8</v>
          </cell>
          <cell r="F3087">
            <v>1</v>
          </cell>
          <cell r="G3087">
            <v>31875.8066</v>
          </cell>
          <cell r="H3087" t="str">
            <v>04081</v>
          </cell>
          <cell r="I3087">
            <v>38871</v>
          </cell>
          <cell r="J3087">
            <v>31907.700000000026</v>
          </cell>
        </row>
        <row r="3088">
          <cell r="D3088" t="str">
            <v>04081#04.06.2006</v>
          </cell>
          <cell r="E3088">
            <v>12.1</v>
          </cell>
          <cell r="F3088">
            <v>1</v>
          </cell>
          <cell r="G3088">
            <v>31883.706999999999</v>
          </cell>
          <cell r="H3088" t="str">
            <v>04081</v>
          </cell>
          <cell r="I3088">
            <v>38872</v>
          </cell>
          <cell r="J3088">
            <v>31915.600000000028</v>
          </cell>
        </row>
        <row r="3089">
          <cell r="D3089" t="str">
            <v>04081#05.06.2006</v>
          </cell>
          <cell r="E3089">
            <v>10.1</v>
          </cell>
          <cell r="F3089">
            <v>1</v>
          </cell>
          <cell r="G3089">
            <v>31893.607400000001</v>
          </cell>
          <cell r="H3089" t="str">
            <v>04081</v>
          </cell>
          <cell r="I3089">
            <v>38873</v>
          </cell>
          <cell r="J3089">
            <v>31925.500000000029</v>
          </cell>
        </row>
        <row r="3090">
          <cell r="D3090" t="str">
            <v>04081#06.06.2006</v>
          </cell>
          <cell r="E3090">
            <v>9.8000000000000007</v>
          </cell>
          <cell r="F3090">
            <v>1</v>
          </cell>
          <cell r="G3090">
            <v>31903.8066</v>
          </cell>
          <cell r="H3090" t="str">
            <v>04081</v>
          </cell>
          <cell r="I3090">
            <v>38874</v>
          </cell>
          <cell r="J3090">
            <v>31935.70000000003</v>
          </cell>
        </row>
        <row r="3091">
          <cell r="D3091" t="str">
            <v>04081#07.06.2006</v>
          </cell>
          <cell r="E3091">
            <v>10.4</v>
          </cell>
          <cell r="F3091">
            <v>1</v>
          </cell>
          <cell r="G3091">
            <v>31913.406200000001</v>
          </cell>
          <cell r="H3091" t="str">
            <v>04081</v>
          </cell>
          <cell r="I3091">
            <v>38875</v>
          </cell>
          <cell r="J3091">
            <v>31945.300000000028</v>
          </cell>
        </row>
        <row r="3092">
          <cell r="D3092" t="str">
            <v>04081#08.06.2006</v>
          </cell>
          <cell r="E3092">
            <v>13.2</v>
          </cell>
          <cell r="F3092">
            <v>1</v>
          </cell>
          <cell r="G3092">
            <v>31920.206999999999</v>
          </cell>
          <cell r="H3092" t="str">
            <v>04081</v>
          </cell>
          <cell r="I3092">
            <v>38876</v>
          </cell>
          <cell r="J3092">
            <v>31952.100000000028</v>
          </cell>
        </row>
        <row r="3093">
          <cell r="D3093" t="str">
            <v>04081#09.06.2006</v>
          </cell>
          <cell r="E3093">
            <v>15</v>
          </cell>
          <cell r="F3093">
            <v>0</v>
          </cell>
          <cell r="G3093">
            <v>31920.206999999999</v>
          </cell>
          <cell r="H3093" t="str">
            <v>04081</v>
          </cell>
          <cell r="I3093">
            <v>38877</v>
          </cell>
          <cell r="J3093">
            <v>31957.100000000028</v>
          </cell>
        </row>
        <row r="3094">
          <cell r="D3094" t="str">
            <v>04081#10.06.2006</v>
          </cell>
          <cell r="E3094">
            <v>17.2</v>
          </cell>
          <cell r="F3094">
            <v>0</v>
          </cell>
          <cell r="G3094">
            <v>31920.206999999999</v>
          </cell>
          <cell r="H3094" t="str">
            <v>04081</v>
          </cell>
          <cell r="I3094">
            <v>38878</v>
          </cell>
          <cell r="J3094">
            <v>31957.100000000028</v>
          </cell>
        </row>
        <row r="3095">
          <cell r="D3095" t="str">
            <v>04081#11.06.2006</v>
          </cell>
          <cell r="E3095">
            <v>17.7</v>
          </cell>
          <cell r="F3095">
            <v>0</v>
          </cell>
          <cell r="G3095">
            <v>31920.206999999999</v>
          </cell>
          <cell r="H3095" t="str">
            <v>04081</v>
          </cell>
          <cell r="I3095">
            <v>38879</v>
          </cell>
          <cell r="J3095">
            <v>31957.100000000028</v>
          </cell>
        </row>
        <row r="3096">
          <cell r="D3096" t="str">
            <v>04081#12.06.2006</v>
          </cell>
          <cell r="E3096">
            <v>20.3</v>
          </cell>
          <cell r="F3096">
            <v>0</v>
          </cell>
          <cell r="G3096">
            <v>31920.206999999999</v>
          </cell>
          <cell r="H3096" t="str">
            <v>04081</v>
          </cell>
          <cell r="I3096">
            <v>38880</v>
          </cell>
          <cell r="J3096">
            <v>31957.100000000028</v>
          </cell>
        </row>
        <row r="3097">
          <cell r="D3097" t="str">
            <v>04081#13.06.2006</v>
          </cell>
          <cell r="E3097">
            <v>21.4</v>
          </cell>
          <cell r="F3097">
            <v>0</v>
          </cell>
          <cell r="G3097">
            <v>31920.206999999999</v>
          </cell>
          <cell r="H3097" t="str">
            <v>04081</v>
          </cell>
          <cell r="I3097">
            <v>38881</v>
          </cell>
          <cell r="J3097">
            <v>31957.100000000028</v>
          </cell>
        </row>
        <row r="3098">
          <cell r="D3098" t="str">
            <v>04081#14.06.2006</v>
          </cell>
          <cell r="E3098">
            <v>21.9</v>
          </cell>
          <cell r="F3098">
            <v>0</v>
          </cell>
          <cell r="G3098">
            <v>31920.206999999999</v>
          </cell>
          <cell r="H3098" t="str">
            <v>04081</v>
          </cell>
          <cell r="I3098">
            <v>38882</v>
          </cell>
          <cell r="J3098">
            <v>31957.100000000028</v>
          </cell>
        </row>
        <row r="3099">
          <cell r="D3099" t="str">
            <v>04081#15.06.2006</v>
          </cell>
          <cell r="E3099">
            <v>22.5</v>
          </cell>
          <cell r="F3099">
            <v>0</v>
          </cell>
          <cell r="G3099">
            <v>31920.206999999999</v>
          </cell>
          <cell r="H3099" t="str">
            <v>04081</v>
          </cell>
          <cell r="I3099">
            <v>38883</v>
          </cell>
          <cell r="J3099">
            <v>31957.100000000028</v>
          </cell>
        </row>
        <row r="3100">
          <cell r="D3100" t="str">
            <v>04081#16.06.2006</v>
          </cell>
          <cell r="E3100">
            <v>21.6</v>
          </cell>
          <cell r="F3100">
            <v>0</v>
          </cell>
          <cell r="G3100">
            <v>31920.206999999999</v>
          </cell>
          <cell r="H3100" t="str">
            <v>04081</v>
          </cell>
          <cell r="I3100">
            <v>38884</v>
          </cell>
          <cell r="J3100">
            <v>31957.100000000028</v>
          </cell>
        </row>
        <row r="3101">
          <cell r="D3101" t="str">
            <v>04081#17.06.2006</v>
          </cell>
          <cell r="E3101">
            <v>18.600000000000001</v>
          </cell>
          <cell r="F3101">
            <v>0</v>
          </cell>
          <cell r="G3101">
            <v>31920.206999999999</v>
          </cell>
          <cell r="H3101" t="str">
            <v>04081</v>
          </cell>
          <cell r="I3101">
            <v>38885</v>
          </cell>
          <cell r="J3101">
            <v>31957.100000000028</v>
          </cell>
        </row>
        <row r="3102">
          <cell r="D3102" t="str">
            <v>04081#18.06.2006</v>
          </cell>
          <cell r="E3102">
            <v>20.6</v>
          </cell>
          <cell r="F3102">
            <v>0</v>
          </cell>
          <cell r="G3102">
            <v>31920.206999999999</v>
          </cell>
          <cell r="H3102" t="str">
            <v>04081</v>
          </cell>
          <cell r="I3102">
            <v>38886</v>
          </cell>
          <cell r="J3102">
            <v>31957.100000000028</v>
          </cell>
        </row>
        <row r="3103">
          <cell r="D3103" t="str">
            <v>04081#19.06.2006</v>
          </cell>
          <cell r="E3103">
            <v>23.4</v>
          </cell>
          <cell r="F3103">
            <v>0</v>
          </cell>
          <cell r="G3103">
            <v>31920.206999999999</v>
          </cell>
          <cell r="H3103" t="str">
            <v>04081</v>
          </cell>
          <cell r="I3103">
            <v>38887</v>
          </cell>
          <cell r="J3103">
            <v>31957.100000000028</v>
          </cell>
        </row>
        <row r="3104">
          <cell r="D3104" t="str">
            <v>04081#20.06.2006</v>
          </cell>
          <cell r="E3104">
            <v>21.2</v>
          </cell>
          <cell r="F3104">
            <v>0</v>
          </cell>
          <cell r="G3104">
            <v>31920.206999999999</v>
          </cell>
          <cell r="H3104" t="str">
            <v>04081</v>
          </cell>
          <cell r="I3104">
            <v>38888</v>
          </cell>
          <cell r="J3104">
            <v>31957.100000000028</v>
          </cell>
        </row>
        <row r="3105">
          <cell r="D3105" t="str">
            <v>04081#21.06.2006</v>
          </cell>
          <cell r="E3105">
            <v>22.3</v>
          </cell>
          <cell r="F3105">
            <v>0</v>
          </cell>
          <cell r="G3105">
            <v>31920.206999999999</v>
          </cell>
          <cell r="H3105" t="str">
            <v>04081</v>
          </cell>
          <cell r="I3105">
            <v>38889</v>
          </cell>
          <cell r="J3105">
            <v>31957.100000000028</v>
          </cell>
        </row>
        <row r="3106">
          <cell r="D3106" t="str">
            <v>04081#22.06.2006</v>
          </cell>
          <cell r="E3106">
            <v>19.5</v>
          </cell>
          <cell r="F3106">
            <v>0</v>
          </cell>
          <cell r="G3106">
            <v>31920.206999999999</v>
          </cell>
          <cell r="H3106" t="str">
            <v>04081</v>
          </cell>
          <cell r="I3106">
            <v>38890</v>
          </cell>
          <cell r="J3106">
            <v>31957.100000000028</v>
          </cell>
        </row>
        <row r="3107">
          <cell r="D3107" t="str">
            <v>04081#23.06.2006</v>
          </cell>
          <cell r="E3107">
            <v>17.3</v>
          </cell>
          <cell r="F3107">
            <v>0</v>
          </cell>
          <cell r="G3107">
            <v>31920.206999999999</v>
          </cell>
          <cell r="H3107" t="str">
            <v>04081</v>
          </cell>
          <cell r="I3107">
            <v>38891</v>
          </cell>
          <cell r="J3107">
            <v>31957.100000000028</v>
          </cell>
        </row>
        <row r="3108">
          <cell r="D3108" t="str">
            <v>04081#24.06.2006</v>
          </cell>
          <cell r="E3108">
            <v>20.7</v>
          </cell>
          <cell r="F3108">
            <v>0</v>
          </cell>
          <cell r="G3108">
            <v>31920.206999999999</v>
          </cell>
          <cell r="H3108" t="str">
            <v>04081</v>
          </cell>
          <cell r="I3108">
            <v>38892</v>
          </cell>
          <cell r="J3108">
            <v>31957.100000000028</v>
          </cell>
        </row>
        <row r="3109">
          <cell r="D3109" t="str">
            <v>04081#25.06.2006</v>
          </cell>
          <cell r="E3109">
            <v>24.1</v>
          </cell>
          <cell r="F3109">
            <v>0</v>
          </cell>
          <cell r="G3109">
            <v>31920.206999999999</v>
          </cell>
          <cell r="H3109" t="str">
            <v>04081</v>
          </cell>
          <cell r="I3109">
            <v>38893</v>
          </cell>
          <cell r="J3109">
            <v>31957.100000000028</v>
          </cell>
        </row>
        <row r="3110">
          <cell r="D3110" t="str">
            <v>04081#26.06.2006</v>
          </cell>
          <cell r="E3110">
            <v>21.4</v>
          </cell>
          <cell r="F3110">
            <v>0</v>
          </cell>
          <cell r="G3110">
            <v>31920.206999999999</v>
          </cell>
          <cell r="H3110" t="str">
            <v>04081</v>
          </cell>
          <cell r="I3110">
            <v>38894</v>
          </cell>
          <cell r="J3110">
            <v>31957.100000000028</v>
          </cell>
        </row>
        <row r="3111">
          <cell r="D3111" t="str">
            <v>04081#27.06.2006</v>
          </cell>
          <cell r="E3111">
            <v>20.5</v>
          </cell>
          <cell r="F3111">
            <v>0</v>
          </cell>
          <cell r="G3111">
            <v>31920.206999999999</v>
          </cell>
          <cell r="H3111" t="str">
            <v>04081</v>
          </cell>
          <cell r="I3111">
            <v>38895</v>
          </cell>
          <cell r="J3111">
            <v>31957.100000000028</v>
          </cell>
        </row>
        <row r="3112">
          <cell r="D3112" t="str">
            <v>04081#28.06.2006</v>
          </cell>
          <cell r="E3112">
            <v>18.8</v>
          </cell>
          <cell r="F3112">
            <v>0</v>
          </cell>
          <cell r="G3112">
            <v>31920.206999999999</v>
          </cell>
          <cell r="H3112" t="str">
            <v>04081</v>
          </cell>
          <cell r="I3112">
            <v>38896</v>
          </cell>
          <cell r="J3112">
            <v>31957.100000000028</v>
          </cell>
        </row>
        <row r="3113">
          <cell r="D3113" t="str">
            <v>04081#29.06.2006</v>
          </cell>
          <cell r="E3113">
            <v>17.600000000000001</v>
          </cell>
          <cell r="F3113">
            <v>0</v>
          </cell>
          <cell r="G3113">
            <v>31920.206999999999</v>
          </cell>
          <cell r="H3113" t="str">
            <v>04081</v>
          </cell>
          <cell r="I3113">
            <v>38897</v>
          </cell>
          <cell r="J3113">
            <v>31957.100000000028</v>
          </cell>
        </row>
        <row r="3114">
          <cell r="D3114" t="str">
            <v>04081#30.06.2006</v>
          </cell>
          <cell r="E3114">
            <v>18.5</v>
          </cell>
          <cell r="F3114">
            <v>0</v>
          </cell>
          <cell r="G3114">
            <v>31920.206999999999</v>
          </cell>
          <cell r="H3114" t="str">
            <v>04081</v>
          </cell>
          <cell r="I3114">
            <v>38898</v>
          </cell>
          <cell r="J3114">
            <v>31957.100000000028</v>
          </cell>
        </row>
        <row r="3115">
          <cell r="D3115" t="str">
            <v>04081#01.07.2006</v>
          </cell>
          <cell r="E3115">
            <v>19.3</v>
          </cell>
          <cell r="F3115">
            <v>0</v>
          </cell>
          <cell r="G3115">
            <v>31920.206999999999</v>
          </cell>
          <cell r="H3115" t="str">
            <v>04081</v>
          </cell>
          <cell r="I3115">
            <v>38899</v>
          </cell>
          <cell r="J3115">
            <v>31957.100000000028</v>
          </cell>
        </row>
        <row r="3116">
          <cell r="D3116" t="str">
            <v>04081#02.07.2006</v>
          </cell>
          <cell r="E3116">
            <v>20.100000000000001</v>
          </cell>
          <cell r="F3116">
            <v>0</v>
          </cell>
          <cell r="G3116">
            <v>31920.206999999999</v>
          </cell>
          <cell r="H3116" t="str">
            <v>04081</v>
          </cell>
          <cell r="I3116">
            <v>38900</v>
          </cell>
          <cell r="J3116">
            <v>31957.100000000028</v>
          </cell>
        </row>
        <row r="3117">
          <cell r="D3117" t="str">
            <v>04081#03.07.2006</v>
          </cell>
          <cell r="E3117">
            <v>21.7</v>
          </cell>
          <cell r="F3117">
            <v>0</v>
          </cell>
          <cell r="G3117">
            <v>31920.206999999999</v>
          </cell>
          <cell r="H3117" t="str">
            <v>04081</v>
          </cell>
          <cell r="I3117">
            <v>38901</v>
          </cell>
          <cell r="J3117">
            <v>31957.100000000028</v>
          </cell>
        </row>
        <row r="3118">
          <cell r="D3118" t="str">
            <v>04081#04.07.2006</v>
          </cell>
          <cell r="E3118">
            <v>23.5</v>
          </cell>
          <cell r="F3118">
            <v>0</v>
          </cell>
          <cell r="G3118">
            <v>31920.206999999999</v>
          </cell>
          <cell r="H3118" t="str">
            <v>04081</v>
          </cell>
          <cell r="I3118">
            <v>38902</v>
          </cell>
          <cell r="J3118">
            <v>31957.100000000028</v>
          </cell>
        </row>
        <row r="3119">
          <cell r="D3119" t="str">
            <v>04081#05.07.2006</v>
          </cell>
          <cell r="E3119">
            <v>24.6</v>
          </cell>
          <cell r="F3119">
            <v>0</v>
          </cell>
          <cell r="G3119">
            <v>31920.206999999999</v>
          </cell>
          <cell r="H3119" t="str">
            <v>04081</v>
          </cell>
          <cell r="I3119">
            <v>38903</v>
          </cell>
          <cell r="J3119">
            <v>31957.100000000028</v>
          </cell>
        </row>
        <row r="3120">
          <cell r="D3120" t="str">
            <v>04081#06.07.2006</v>
          </cell>
          <cell r="E3120">
            <v>22.6</v>
          </cell>
          <cell r="F3120">
            <v>0</v>
          </cell>
          <cell r="G3120">
            <v>31920.206999999999</v>
          </cell>
          <cell r="H3120" t="str">
            <v>04081</v>
          </cell>
          <cell r="I3120">
            <v>38904</v>
          </cell>
          <cell r="J3120">
            <v>31957.100000000028</v>
          </cell>
        </row>
        <row r="3121">
          <cell r="D3121" t="str">
            <v>04081#07.07.2006</v>
          </cell>
          <cell r="E3121">
            <v>18.899999999999999</v>
          </cell>
          <cell r="F3121">
            <v>0</v>
          </cell>
          <cell r="G3121">
            <v>31920.206999999999</v>
          </cell>
          <cell r="H3121" t="str">
            <v>04081</v>
          </cell>
          <cell r="I3121">
            <v>38905</v>
          </cell>
          <cell r="J3121">
            <v>31957.100000000028</v>
          </cell>
        </row>
        <row r="3122">
          <cell r="D3122" t="str">
            <v>04081#08.07.2006</v>
          </cell>
          <cell r="E3122">
            <v>19.899999999999999</v>
          </cell>
          <cell r="F3122">
            <v>0</v>
          </cell>
          <cell r="G3122">
            <v>31920.206999999999</v>
          </cell>
          <cell r="H3122" t="str">
            <v>04081</v>
          </cell>
          <cell r="I3122">
            <v>38906</v>
          </cell>
          <cell r="J3122">
            <v>31957.100000000028</v>
          </cell>
        </row>
        <row r="3123">
          <cell r="D3123" t="str">
            <v>04081#09.07.2006</v>
          </cell>
          <cell r="E3123">
            <v>21.6</v>
          </cell>
          <cell r="F3123">
            <v>0</v>
          </cell>
          <cell r="G3123">
            <v>31920.206999999999</v>
          </cell>
          <cell r="H3123" t="str">
            <v>04081</v>
          </cell>
          <cell r="I3123">
            <v>38907</v>
          </cell>
          <cell r="J3123">
            <v>31957.100000000028</v>
          </cell>
        </row>
        <row r="3124">
          <cell r="D3124" t="str">
            <v>04081#10.07.2006</v>
          </cell>
          <cell r="E3124">
            <v>22.1</v>
          </cell>
          <cell r="F3124">
            <v>0</v>
          </cell>
          <cell r="G3124">
            <v>31920.206999999999</v>
          </cell>
          <cell r="H3124" t="str">
            <v>04081</v>
          </cell>
          <cell r="I3124">
            <v>38908</v>
          </cell>
          <cell r="J3124">
            <v>31957.100000000028</v>
          </cell>
        </row>
        <row r="3125">
          <cell r="D3125" t="str">
            <v>04081#11.07.2006</v>
          </cell>
          <cell r="E3125">
            <v>24.3</v>
          </cell>
          <cell r="F3125">
            <v>0</v>
          </cell>
          <cell r="G3125">
            <v>31920.206999999999</v>
          </cell>
          <cell r="H3125" t="str">
            <v>04081</v>
          </cell>
          <cell r="I3125">
            <v>38909</v>
          </cell>
          <cell r="J3125">
            <v>31957.100000000028</v>
          </cell>
        </row>
        <row r="3126">
          <cell r="D3126" t="str">
            <v>04081#12.07.2006</v>
          </cell>
          <cell r="E3126">
            <v>23.8</v>
          </cell>
          <cell r="F3126">
            <v>0</v>
          </cell>
          <cell r="G3126">
            <v>31920.206999999999</v>
          </cell>
          <cell r="H3126" t="str">
            <v>04081</v>
          </cell>
          <cell r="I3126">
            <v>38910</v>
          </cell>
          <cell r="J3126">
            <v>31957.100000000028</v>
          </cell>
        </row>
        <row r="3127">
          <cell r="D3127" t="str">
            <v>04081#13.07.2006</v>
          </cell>
          <cell r="E3127">
            <v>24.2</v>
          </cell>
          <cell r="F3127">
            <v>0</v>
          </cell>
          <cell r="G3127">
            <v>31920.206999999999</v>
          </cell>
          <cell r="H3127" t="str">
            <v>04081</v>
          </cell>
          <cell r="I3127">
            <v>38911</v>
          </cell>
          <cell r="J3127">
            <v>31957.100000000028</v>
          </cell>
        </row>
        <row r="3128">
          <cell r="D3128" t="str">
            <v>04081#14.07.2006</v>
          </cell>
          <cell r="E3128">
            <v>21.3</v>
          </cell>
          <cell r="F3128">
            <v>0</v>
          </cell>
          <cell r="G3128">
            <v>31920.206999999999</v>
          </cell>
          <cell r="H3128" t="str">
            <v>04081</v>
          </cell>
          <cell r="I3128">
            <v>38912</v>
          </cell>
          <cell r="J3128">
            <v>31957.100000000028</v>
          </cell>
        </row>
        <row r="3129">
          <cell r="D3129" t="str">
            <v>04081#15.07.2006</v>
          </cell>
          <cell r="E3129">
            <v>19.399999999999999</v>
          </cell>
          <cell r="F3129">
            <v>0</v>
          </cell>
          <cell r="G3129">
            <v>31920.206999999999</v>
          </cell>
          <cell r="H3129" t="str">
            <v>04081</v>
          </cell>
          <cell r="I3129">
            <v>38913</v>
          </cell>
          <cell r="J3129">
            <v>31957.100000000028</v>
          </cell>
        </row>
        <row r="3130">
          <cell r="D3130" t="str">
            <v>04081#16.07.2006</v>
          </cell>
          <cell r="E3130">
            <v>20</v>
          </cell>
          <cell r="F3130">
            <v>0</v>
          </cell>
          <cell r="G3130">
            <v>31920.206999999999</v>
          </cell>
          <cell r="H3130" t="str">
            <v>04081</v>
          </cell>
          <cell r="I3130">
            <v>38914</v>
          </cell>
          <cell r="J3130">
            <v>31957.100000000028</v>
          </cell>
        </row>
        <row r="3131">
          <cell r="D3131" t="str">
            <v>04081#17.07.2006</v>
          </cell>
          <cell r="E3131">
            <v>20.5</v>
          </cell>
          <cell r="F3131">
            <v>0</v>
          </cell>
          <cell r="G3131">
            <v>31920.206999999999</v>
          </cell>
          <cell r="H3131" t="str">
            <v>04081</v>
          </cell>
          <cell r="I3131">
            <v>38915</v>
          </cell>
          <cell r="J3131">
            <v>31957.100000000028</v>
          </cell>
        </row>
        <row r="3132">
          <cell r="D3132" t="str">
            <v>04081#18.07.2006</v>
          </cell>
          <cell r="E3132">
            <v>22.5</v>
          </cell>
          <cell r="F3132">
            <v>0</v>
          </cell>
          <cell r="G3132">
            <v>31920.206999999999</v>
          </cell>
          <cell r="H3132" t="str">
            <v>04081</v>
          </cell>
          <cell r="I3132">
            <v>38916</v>
          </cell>
          <cell r="J3132">
            <v>31957.100000000028</v>
          </cell>
        </row>
        <row r="3133">
          <cell r="D3133" t="str">
            <v>04081#19.07.2006</v>
          </cell>
          <cell r="E3133">
            <v>24.6</v>
          </cell>
          <cell r="F3133">
            <v>0</v>
          </cell>
          <cell r="G3133">
            <v>31920.206999999999</v>
          </cell>
          <cell r="H3133" t="str">
            <v>04081</v>
          </cell>
          <cell r="I3133">
            <v>38917</v>
          </cell>
          <cell r="J3133">
            <v>31957.100000000028</v>
          </cell>
        </row>
        <row r="3134">
          <cell r="D3134" t="str">
            <v>04081#20.07.2006</v>
          </cell>
          <cell r="E3134">
            <v>25.9</v>
          </cell>
          <cell r="F3134">
            <v>0</v>
          </cell>
          <cell r="G3134">
            <v>31920.206999999999</v>
          </cell>
          <cell r="H3134" t="str">
            <v>04081</v>
          </cell>
          <cell r="I3134">
            <v>38918</v>
          </cell>
          <cell r="J3134">
            <v>31957.100000000028</v>
          </cell>
        </row>
        <row r="3135">
          <cell r="D3135" t="str">
            <v>04081#21.07.2006</v>
          </cell>
          <cell r="E3135">
            <v>25.4</v>
          </cell>
          <cell r="F3135">
            <v>0</v>
          </cell>
          <cell r="G3135">
            <v>31920.206999999999</v>
          </cell>
          <cell r="H3135" t="str">
            <v>04081</v>
          </cell>
          <cell r="I3135">
            <v>38919</v>
          </cell>
          <cell r="J3135">
            <v>31957.100000000028</v>
          </cell>
        </row>
        <row r="3136">
          <cell r="D3136" t="str">
            <v>04081#22.07.2006</v>
          </cell>
          <cell r="E3136">
            <v>24.8</v>
          </cell>
          <cell r="F3136">
            <v>0</v>
          </cell>
          <cell r="G3136">
            <v>31920.206999999999</v>
          </cell>
          <cell r="H3136" t="str">
            <v>04081</v>
          </cell>
          <cell r="I3136">
            <v>38920</v>
          </cell>
          <cell r="J3136">
            <v>31957.100000000028</v>
          </cell>
        </row>
        <row r="3137">
          <cell r="D3137" t="str">
            <v>04081#23.07.2006</v>
          </cell>
          <cell r="E3137">
            <v>23.1</v>
          </cell>
          <cell r="F3137">
            <v>0</v>
          </cell>
          <cell r="G3137">
            <v>31920.206999999999</v>
          </cell>
          <cell r="H3137" t="str">
            <v>04081</v>
          </cell>
          <cell r="I3137">
            <v>38921</v>
          </cell>
          <cell r="J3137">
            <v>31957.100000000028</v>
          </cell>
        </row>
        <row r="3138">
          <cell r="D3138" t="str">
            <v>04081#24.07.2006</v>
          </cell>
          <cell r="E3138">
            <v>24.7</v>
          </cell>
          <cell r="F3138">
            <v>0</v>
          </cell>
          <cell r="G3138">
            <v>31920.206999999999</v>
          </cell>
          <cell r="H3138" t="str">
            <v>04081</v>
          </cell>
          <cell r="I3138">
            <v>38922</v>
          </cell>
          <cell r="J3138">
            <v>31957.100000000028</v>
          </cell>
        </row>
        <row r="3139">
          <cell r="D3139" t="str">
            <v>04081#25.07.2006</v>
          </cell>
          <cell r="E3139">
            <v>26.4</v>
          </cell>
          <cell r="F3139">
            <v>0</v>
          </cell>
          <cell r="G3139">
            <v>31920.206999999999</v>
          </cell>
          <cell r="H3139" t="str">
            <v>04081</v>
          </cell>
          <cell r="I3139">
            <v>38923</v>
          </cell>
          <cell r="J3139">
            <v>31957.100000000028</v>
          </cell>
        </row>
        <row r="3140">
          <cell r="D3140" t="str">
            <v>04081#26.07.2006</v>
          </cell>
          <cell r="E3140">
            <v>25.5</v>
          </cell>
          <cell r="F3140">
            <v>0</v>
          </cell>
          <cell r="G3140">
            <v>31920.206999999999</v>
          </cell>
          <cell r="H3140" t="str">
            <v>04081</v>
          </cell>
          <cell r="I3140">
            <v>38924</v>
          </cell>
          <cell r="J3140">
            <v>31957.100000000028</v>
          </cell>
        </row>
        <row r="3141">
          <cell r="D3141" t="str">
            <v>04081#27.07.2006</v>
          </cell>
          <cell r="E3141">
            <v>25.2</v>
          </cell>
          <cell r="F3141">
            <v>0</v>
          </cell>
          <cell r="G3141">
            <v>31920.206999999999</v>
          </cell>
          <cell r="H3141" t="str">
            <v>04081</v>
          </cell>
          <cell r="I3141">
            <v>38925</v>
          </cell>
          <cell r="J3141">
            <v>31957.100000000028</v>
          </cell>
        </row>
        <row r="3142">
          <cell r="D3142" t="str">
            <v>04081#28.07.2006</v>
          </cell>
          <cell r="E3142">
            <v>20.2</v>
          </cell>
          <cell r="F3142">
            <v>0</v>
          </cell>
          <cell r="G3142">
            <v>31920.206999999999</v>
          </cell>
          <cell r="H3142" t="str">
            <v>04081</v>
          </cell>
          <cell r="I3142">
            <v>38926</v>
          </cell>
          <cell r="J3142">
            <v>31957.100000000028</v>
          </cell>
        </row>
        <row r="3143">
          <cell r="D3143" t="str">
            <v>04081#29.07.2006</v>
          </cell>
          <cell r="E3143">
            <v>20.2</v>
          </cell>
          <cell r="F3143">
            <v>0</v>
          </cell>
          <cell r="G3143">
            <v>31920.206999999999</v>
          </cell>
          <cell r="H3143" t="str">
            <v>04081</v>
          </cell>
          <cell r="I3143">
            <v>38927</v>
          </cell>
          <cell r="J3143">
            <v>31957.100000000028</v>
          </cell>
        </row>
        <row r="3144">
          <cell r="D3144" t="str">
            <v>04081#30.07.2006</v>
          </cell>
          <cell r="E3144">
            <v>22.7</v>
          </cell>
          <cell r="F3144">
            <v>0</v>
          </cell>
          <cell r="G3144">
            <v>31920.206999999999</v>
          </cell>
          <cell r="H3144" t="str">
            <v>04081</v>
          </cell>
          <cell r="I3144">
            <v>38928</v>
          </cell>
          <cell r="J3144">
            <v>31957.100000000028</v>
          </cell>
        </row>
        <row r="3145">
          <cell r="D3145" t="str">
            <v>04081#31.07.2006</v>
          </cell>
          <cell r="E3145">
            <v>20.6</v>
          </cell>
          <cell r="F3145">
            <v>0</v>
          </cell>
          <cell r="G3145">
            <v>31920.206999999999</v>
          </cell>
          <cell r="H3145" t="str">
            <v>04081</v>
          </cell>
          <cell r="I3145">
            <v>38929</v>
          </cell>
          <cell r="J3145">
            <v>31957.100000000028</v>
          </cell>
        </row>
        <row r="3146">
          <cell r="D3146" t="str">
            <v>04081#01.08.2006</v>
          </cell>
          <cell r="E3146">
            <v>18.5</v>
          </cell>
          <cell r="F3146">
            <v>0</v>
          </cell>
          <cell r="G3146">
            <v>31920.206999999999</v>
          </cell>
          <cell r="H3146" t="str">
            <v>04081</v>
          </cell>
          <cell r="I3146">
            <v>38930</v>
          </cell>
          <cell r="J3146">
            <v>31957.100000000028</v>
          </cell>
        </row>
        <row r="3147">
          <cell r="D3147" t="str">
            <v>04081#02.08.2006</v>
          </cell>
          <cell r="E3147">
            <v>17.8</v>
          </cell>
          <cell r="F3147">
            <v>0</v>
          </cell>
          <cell r="G3147">
            <v>31920.206999999999</v>
          </cell>
          <cell r="H3147" t="str">
            <v>04081</v>
          </cell>
          <cell r="I3147">
            <v>38931</v>
          </cell>
          <cell r="J3147">
            <v>31957.100000000028</v>
          </cell>
        </row>
        <row r="3148">
          <cell r="D3148" t="str">
            <v>04081#03.08.2006</v>
          </cell>
          <cell r="E3148">
            <v>15.3</v>
          </cell>
          <cell r="F3148">
            <v>0</v>
          </cell>
          <cell r="G3148">
            <v>31920.206999999999</v>
          </cell>
          <cell r="H3148" t="str">
            <v>04081</v>
          </cell>
          <cell r="I3148">
            <v>38932</v>
          </cell>
          <cell r="J3148">
            <v>31957.100000000028</v>
          </cell>
        </row>
        <row r="3149">
          <cell r="D3149" t="str">
            <v>04081#04.08.2006</v>
          </cell>
          <cell r="E3149">
            <v>16.2</v>
          </cell>
          <cell r="F3149">
            <v>0</v>
          </cell>
          <cell r="G3149">
            <v>31920.206999999999</v>
          </cell>
          <cell r="H3149" t="str">
            <v>04081</v>
          </cell>
          <cell r="I3149">
            <v>38933</v>
          </cell>
          <cell r="J3149">
            <v>31957.100000000028</v>
          </cell>
        </row>
        <row r="3150">
          <cell r="D3150" t="str">
            <v>04081#05.08.2006</v>
          </cell>
          <cell r="E3150">
            <v>15.7</v>
          </cell>
          <cell r="F3150">
            <v>0</v>
          </cell>
          <cell r="G3150">
            <v>31920.206999999999</v>
          </cell>
          <cell r="H3150" t="str">
            <v>04081</v>
          </cell>
          <cell r="I3150">
            <v>38934</v>
          </cell>
          <cell r="J3150">
            <v>31957.100000000028</v>
          </cell>
        </row>
        <row r="3151">
          <cell r="D3151" t="str">
            <v>04081#06.08.2006</v>
          </cell>
          <cell r="E3151">
            <v>16.100000000000001</v>
          </cell>
          <cell r="F3151">
            <v>0</v>
          </cell>
          <cell r="G3151">
            <v>31920.206999999999</v>
          </cell>
          <cell r="H3151" t="str">
            <v>04081</v>
          </cell>
          <cell r="I3151">
            <v>38935</v>
          </cell>
          <cell r="J3151">
            <v>31957.100000000028</v>
          </cell>
        </row>
        <row r="3152">
          <cell r="D3152" t="str">
            <v>04081#07.08.2006</v>
          </cell>
          <cell r="E3152">
            <v>19</v>
          </cell>
          <cell r="F3152">
            <v>0</v>
          </cell>
          <cell r="G3152">
            <v>31920.206999999999</v>
          </cell>
          <cell r="H3152" t="str">
            <v>04081</v>
          </cell>
          <cell r="I3152">
            <v>38936</v>
          </cell>
          <cell r="J3152">
            <v>31957.100000000028</v>
          </cell>
        </row>
        <row r="3153">
          <cell r="D3153" t="str">
            <v>04081#08.08.2006</v>
          </cell>
          <cell r="E3153">
            <v>16.7</v>
          </cell>
          <cell r="F3153">
            <v>0</v>
          </cell>
          <cell r="G3153">
            <v>31920.206999999999</v>
          </cell>
          <cell r="H3153" t="str">
            <v>04081</v>
          </cell>
          <cell r="I3153">
            <v>38937</v>
          </cell>
          <cell r="J3153">
            <v>31957.100000000028</v>
          </cell>
        </row>
        <row r="3154">
          <cell r="D3154" t="str">
            <v>04081#09.08.2006</v>
          </cell>
          <cell r="E3154">
            <v>15.3</v>
          </cell>
          <cell r="F3154">
            <v>0</v>
          </cell>
          <cell r="G3154">
            <v>31920.206999999999</v>
          </cell>
          <cell r="H3154" t="str">
            <v>04081</v>
          </cell>
          <cell r="I3154">
            <v>38938</v>
          </cell>
          <cell r="J3154">
            <v>31957.100000000028</v>
          </cell>
        </row>
        <row r="3155">
          <cell r="D3155" t="str">
            <v>04081#10.08.2006</v>
          </cell>
          <cell r="E3155">
            <v>14.2</v>
          </cell>
          <cell r="F3155">
            <v>1</v>
          </cell>
          <cell r="G3155">
            <v>31926.007799999999</v>
          </cell>
          <cell r="H3155" t="str">
            <v>04081</v>
          </cell>
          <cell r="I3155">
            <v>38939</v>
          </cell>
          <cell r="J3155">
            <v>31962.900000000027</v>
          </cell>
        </row>
        <row r="3156">
          <cell r="D3156" t="str">
            <v>04081#11.08.2006</v>
          </cell>
          <cell r="E3156">
            <v>12.4</v>
          </cell>
          <cell r="F3156">
            <v>1</v>
          </cell>
          <cell r="G3156">
            <v>31933.607400000001</v>
          </cell>
          <cell r="H3156" t="str">
            <v>04081</v>
          </cell>
          <cell r="I3156">
            <v>38940</v>
          </cell>
          <cell r="J3156">
            <v>31970.500000000025</v>
          </cell>
        </row>
        <row r="3157">
          <cell r="D3157" t="str">
            <v>04081#12.08.2006</v>
          </cell>
          <cell r="E3157">
            <v>12.8</v>
          </cell>
          <cell r="F3157">
            <v>1</v>
          </cell>
          <cell r="G3157">
            <v>31940.8066</v>
          </cell>
          <cell r="H3157" t="str">
            <v>04081</v>
          </cell>
          <cell r="I3157">
            <v>38941</v>
          </cell>
          <cell r="J3157">
            <v>31977.700000000026</v>
          </cell>
        </row>
        <row r="3158">
          <cell r="D3158" t="str">
            <v>04081#13.08.2006</v>
          </cell>
          <cell r="E3158">
            <v>13</v>
          </cell>
          <cell r="F3158">
            <v>1</v>
          </cell>
          <cell r="G3158">
            <v>31947.8066</v>
          </cell>
          <cell r="H3158" t="str">
            <v>04081</v>
          </cell>
          <cell r="I3158">
            <v>38942</v>
          </cell>
          <cell r="J3158">
            <v>31984.700000000026</v>
          </cell>
        </row>
        <row r="3159">
          <cell r="D3159" t="str">
            <v>04081#14.08.2006</v>
          </cell>
          <cell r="E3159">
            <v>14.5</v>
          </cell>
          <cell r="F3159">
            <v>1</v>
          </cell>
          <cell r="G3159">
            <v>31953.3066</v>
          </cell>
          <cell r="H3159" t="str">
            <v>04081</v>
          </cell>
          <cell r="I3159">
            <v>38943</v>
          </cell>
          <cell r="J3159">
            <v>31990.200000000026</v>
          </cell>
        </row>
        <row r="3160">
          <cell r="D3160" t="str">
            <v>04081#15.08.2006</v>
          </cell>
          <cell r="E3160">
            <v>14.6</v>
          </cell>
          <cell r="F3160">
            <v>1</v>
          </cell>
          <cell r="G3160">
            <v>31958.706999999999</v>
          </cell>
          <cell r="H3160" t="str">
            <v>04081</v>
          </cell>
          <cell r="I3160">
            <v>38944</v>
          </cell>
          <cell r="J3160">
            <v>31995.600000000028</v>
          </cell>
        </row>
        <row r="3161">
          <cell r="D3161" t="str">
            <v>04081#16.08.2006</v>
          </cell>
          <cell r="E3161">
            <v>15.1</v>
          </cell>
          <cell r="F3161">
            <v>0</v>
          </cell>
          <cell r="G3161">
            <v>31958.706999999999</v>
          </cell>
          <cell r="H3161" t="str">
            <v>04081</v>
          </cell>
          <cell r="I3161">
            <v>38945</v>
          </cell>
          <cell r="J3161">
            <v>31995.600000000028</v>
          </cell>
        </row>
        <row r="3162">
          <cell r="D3162" t="str">
            <v>04081#17.08.2006</v>
          </cell>
          <cell r="E3162">
            <v>19.2</v>
          </cell>
          <cell r="F3162">
            <v>0</v>
          </cell>
          <cell r="G3162">
            <v>31958.706999999999</v>
          </cell>
          <cell r="H3162" t="str">
            <v>04081</v>
          </cell>
          <cell r="I3162">
            <v>38946</v>
          </cell>
          <cell r="J3162">
            <v>31995.600000000028</v>
          </cell>
        </row>
        <row r="3163">
          <cell r="D3163" t="str">
            <v>04081#18.08.2006</v>
          </cell>
          <cell r="E3163">
            <v>18.3</v>
          </cell>
          <cell r="F3163">
            <v>0</v>
          </cell>
          <cell r="G3163">
            <v>31958.706999999999</v>
          </cell>
          <cell r="H3163" t="str">
            <v>04081</v>
          </cell>
          <cell r="I3163">
            <v>38947</v>
          </cell>
          <cell r="J3163">
            <v>31995.600000000028</v>
          </cell>
        </row>
        <row r="3164">
          <cell r="D3164" t="str">
            <v>04081#19.08.2006</v>
          </cell>
          <cell r="E3164">
            <v>18.899999999999999</v>
          </cell>
          <cell r="F3164">
            <v>0</v>
          </cell>
          <cell r="G3164">
            <v>31958.706999999999</v>
          </cell>
          <cell r="H3164" t="str">
            <v>04081</v>
          </cell>
          <cell r="I3164">
            <v>38948</v>
          </cell>
          <cell r="J3164">
            <v>31995.600000000028</v>
          </cell>
        </row>
        <row r="3165">
          <cell r="D3165" t="str">
            <v>04081#20.08.2006</v>
          </cell>
          <cell r="E3165">
            <v>17.5</v>
          </cell>
          <cell r="F3165">
            <v>0</v>
          </cell>
          <cell r="G3165">
            <v>31958.706999999999</v>
          </cell>
          <cell r="H3165" t="str">
            <v>04081</v>
          </cell>
          <cell r="I3165">
            <v>38949</v>
          </cell>
          <cell r="J3165">
            <v>31995.600000000028</v>
          </cell>
        </row>
        <row r="3166">
          <cell r="D3166" t="str">
            <v>04081#21.08.2006</v>
          </cell>
          <cell r="E3166">
            <v>16.5</v>
          </cell>
          <cell r="F3166">
            <v>0</v>
          </cell>
          <cell r="G3166">
            <v>31958.706999999999</v>
          </cell>
          <cell r="H3166" t="str">
            <v>04081</v>
          </cell>
          <cell r="I3166">
            <v>38950</v>
          </cell>
          <cell r="J3166">
            <v>31995.600000000028</v>
          </cell>
        </row>
        <row r="3167">
          <cell r="D3167" t="str">
            <v>04081#22.08.2006</v>
          </cell>
          <cell r="E3167">
            <v>15.3</v>
          </cell>
          <cell r="F3167">
            <v>0</v>
          </cell>
          <cell r="G3167">
            <v>31958.706999999999</v>
          </cell>
          <cell r="H3167" t="str">
            <v>04081</v>
          </cell>
          <cell r="I3167">
            <v>38951</v>
          </cell>
          <cell r="J3167">
            <v>31995.600000000028</v>
          </cell>
        </row>
        <row r="3168">
          <cell r="D3168" t="str">
            <v>04081#23.08.2006</v>
          </cell>
          <cell r="E3168">
            <v>16</v>
          </cell>
          <cell r="F3168">
            <v>0</v>
          </cell>
          <cell r="G3168">
            <v>31958.706999999999</v>
          </cell>
          <cell r="H3168" t="str">
            <v>04081</v>
          </cell>
          <cell r="I3168">
            <v>38952</v>
          </cell>
          <cell r="J3168">
            <v>31995.600000000028</v>
          </cell>
        </row>
        <row r="3169">
          <cell r="D3169" t="str">
            <v>04081#24.08.2006</v>
          </cell>
          <cell r="E3169">
            <v>16.399999999999999</v>
          </cell>
          <cell r="F3169">
            <v>0</v>
          </cell>
          <cell r="G3169">
            <v>31958.706999999999</v>
          </cell>
          <cell r="H3169" t="str">
            <v>04081</v>
          </cell>
          <cell r="I3169">
            <v>38953</v>
          </cell>
          <cell r="J3169">
            <v>31995.600000000028</v>
          </cell>
        </row>
        <row r="3170">
          <cell r="D3170" t="str">
            <v>04081#25.08.2006</v>
          </cell>
          <cell r="E3170">
            <v>13.9</v>
          </cell>
          <cell r="F3170">
            <v>1</v>
          </cell>
          <cell r="G3170">
            <v>31964.8066</v>
          </cell>
          <cell r="H3170" t="str">
            <v>04081</v>
          </cell>
          <cell r="I3170">
            <v>38954</v>
          </cell>
          <cell r="J3170">
            <v>32001.700000000026</v>
          </cell>
        </row>
        <row r="3171">
          <cell r="D3171" t="str">
            <v>04081#26.08.2006</v>
          </cell>
          <cell r="E3171">
            <v>15.3</v>
          </cell>
          <cell r="F3171">
            <v>0</v>
          </cell>
          <cell r="G3171">
            <v>31964.8066</v>
          </cell>
          <cell r="H3171" t="str">
            <v>04081</v>
          </cell>
          <cell r="I3171">
            <v>38955</v>
          </cell>
          <cell r="J3171">
            <v>32001.700000000026</v>
          </cell>
        </row>
        <row r="3172">
          <cell r="D3172" t="str">
            <v>04081#27.08.2006</v>
          </cell>
          <cell r="E3172">
            <v>14.6</v>
          </cell>
          <cell r="F3172">
            <v>1</v>
          </cell>
          <cell r="G3172">
            <v>31970.206999999999</v>
          </cell>
          <cell r="H3172" t="str">
            <v>04081</v>
          </cell>
          <cell r="I3172">
            <v>38956</v>
          </cell>
          <cell r="J3172">
            <v>32007.100000000028</v>
          </cell>
        </row>
        <row r="3173">
          <cell r="D3173" t="str">
            <v>04081#28.08.2006</v>
          </cell>
          <cell r="E3173">
            <v>12.6</v>
          </cell>
          <cell r="F3173">
            <v>1</v>
          </cell>
          <cell r="G3173">
            <v>31977.607400000001</v>
          </cell>
          <cell r="H3173" t="str">
            <v>04081</v>
          </cell>
          <cell r="I3173">
            <v>38957</v>
          </cell>
          <cell r="J3173">
            <v>32014.500000000029</v>
          </cell>
        </row>
        <row r="3174">
          <cell r="D3174" t="str">
            <v>04081#29.08.2006</v>
          </cell>
          <cell r="E3174">
            <v>12</v>
          </cell>
          <cell r="F3174">
            <v>1</v>
          </cell>
          <cell r="G3174">
            <v>31985.607400000001</v>
          </cell>
          <cell r="H3174" t="str">
            <v>04081</v>
          </cell>
          <cell r="I3174">
            <v>38958</v>
          </cell>
          <cell r="J3174">
            <v>32022.500000000029</v>
          </cell>
        </row>
        <row r="3175">
          <cell r="D3175" t="str">
            <v>04081#30.08.2006</v>
          </cell>
          <cell r="E3175">
            <v>11.8</v>
          </cell>
          <cell r="F3175">
            <v>1</v>
          </cell>
          <cell r="G3175">
            <v>31993.8066</v>
          </cell>
          <cell r="H3175" t="str">
            <v>04081</v>
          </cell>
          <cell r="I3175">
            <v>38959</v>
          </cell>
          <cell r="J3175">
            <v>32030.70000000003</v>
          </cell>
        </row>
        <row r="3176">
          <cell r="D3176" t="str">
            <v>04081#31.08.2006</v>
          </cell>
          <cell r="E3176">
            <v>13.6</v>
          </cell>
          <cell r="F3176">
            <v>1</v>
          </cell>
          <cell r="G3176">
            <v>32000.206999999999</v>
          </cell>
          <cell r="H3176" t="str">
            <v>04081</v>
          </cell>
          <cell r="I3176">
            <v>38960</v>
          </cell>
          <cell r="J3176">
            <v>32037.100000000031</v>
          </cell>
        </row>
        <row r="3177">
          <cell r="D3177" t="str">
            <v>04081#01.09.2006</v>
          </cell>
          <cell r="E3177">
            <v>16.3</v>
          </cell>
          <cell r="F3177">
            <v>0</v>
          </cell>
          <cell r="G3177">
            <v>32000.206999999999</v>
          </cell>
          <cell r="H3177" t="str">
            <v>04081</v>
          </cell>
          <cell r="I3177">
            <v>38961</v>
          </cell>
          <cell r="J3177">
            <v>32037.100000000031</v>
          </cell>
        </row>
        <row r="3178">
          <cell r="D3178" t="str">
            <v>04081#02.09.2006</v>
          </cell>
          <cell r="E3178">
            <v>19</v>
          </cell>
          <cell r="F3178">
            <v>0</v>
          </cell>
          <cell r="G3178">
            <v>32000.206999999999</v>
          </cell>
          <cell r="H3178" t="str">
            <v>04081</v>
          </cell>
          <cell r="I3178">
            <v>38962</v>
          </cell>
          <cell r="J3178">
            <v>32037.100000000031</v>
          </cell>
        </row>
        <row r="3179">
          <cell r="D3179" t="str">
            <v>04081#03.09.2006</v>
          </cell>
          <cell r="E3179">
            <v>20.100000000000001</v>
          </cell>
          <cell r="F3179">
            <v>0</v>
          </cell>
          <cell r="G3179">
            <v>32000.206999999999</v>
          </cell>
          <cell r="H3179" t="str">
            <v>04081</v>
          </cell>
          <cell r="I3179">
            <v>38963</v>
          </cell>
          <cell r="J3179">
            <v>32037.100000000031</v>
          </cell>
        </row>
        <row r="3180">
          <cell r="D3180" t="str">
            <v>04081#04.09.2006</v>
          </cell>
          <cell r="E3180">
            <v>21.4</v>
          </cell>
          <cell r="F3180">
            <v>0</v>
          </cell>
          <cell r="G3180">
            <v>32000.206999999999</v>
          </cell>
          <cell r="H3180" t="str">
            <v>04081</v>
          </cell>
          <cell r="I3180">
            <v>38964</v>
          </cell>
          <cell r="J3180">
            <v>32037.100000000031</v>
          </cell>
        </row>
        <row r="3181">
          <cell r="D3181" t="str">
            <v>04081#05.09.2006</v>
          </cell>
          <cell r="E3181">
            <v>19.100000000000001</v>
          </cell>
          <cell r="F3181">
            <v>0</v>
          </cell>
          <cell r="G3181">
            <v>32000.206999999999</v>
          </cell>
          <cell r="H3181" t="str">
            <v>04081</v>
          </cell>
          <cell r="I3181">
            <v>38965</v>
          </cell>
          <cell r="J3181">
            <v>32037.100000000031</v>
          </cell>
        </row>
        <row r="3182">
          <cell r="D3182" t="str">
            <v>04081#06.09.2006</v>
          </cell>
          <cell r="E3182">
            <v>18.899999999999999</v>
          </cell>
          <cell r="F3182">
            <v>0</v>
          </cell>
          <cell r="G3182">
            <v>32000.206999999999</v>
          </cell>
          <cell r="H3182" t="str">
            <v>04081</v>
          </cell>
          <cell r="I3182">
            <v>38966</v>
          </cell>
          <cell r="J3182">
            <v>32037.100000000031</v>
          </cell>
        </row>
        <row r="3183">
          <cell r="D3183" t="str">
            <v>04081#07.09.2006</v>
          </cell>
          <cell r="E3183">
            <v>20.100000000000001</v>
          </cell>
          <cell r="F3183">
            <v>0</v>
          </cell>
          <cell r="G3183">
            <v>32000.206999999999</v>
          </cell>
          <cell r="H3183" t="str">
            <v>04081</v>
          </cell>
          <cell r="I3183">
            <v>38967</v>
          </cell>
          <cell r="J3183">
            <v>32037.100000000031</v>
          </cell>
        </row>
        <row r="3184">
          <cell r="D3184" t="str">
            <v>04081#08.09.2006</v>
          </cell>
          <cell r="E3184">
            <v>13.8</v>
          </cell>
          <cell r="F3184">
            <v>1</v>
          </cell>
          <cell r="G3184">
            <v>32006.406200000001</v>
          </cell>
          <cell r="H3184" t="str">
            <v>04081</v>
          </cell>
          <cell r="I3184">
            <v>38968</v>
          </cell>
          <cell r="J3184">
            <v>32043.300000000032</v>
          </cell>
        </row>
        <row r="3185">
          <cell r="D3185" t="str">
            <v>04081#09.09.2006</v>
          </cell>
          <cell r="E3185">
            <v>13.6</v>
          </cell>
          <cell r="F3185">
            <v>1</v>
          </cell>
          <cell r="G3185">
            <v>32012.8066</v>
          </cell>
          <cell r="H3185" t="str">
            <v>04081</v>
          </cell>
          <cell r="I3185">
            <v>38969</v>
          </cell>
          <cell r="J3185">
            <v>32049.700000000033</v>
          </cell>
        </row>
        <row r="3186">
          <cell r="D3186" t="str">
            <v>04081#10.09.2006</v>
          </cell>
          <cell r="E3186">
            <v>16.5</v>
          </cell>
          <cell r="F3186">
            <v>0</v>
          </cell>
          <cell r="G3186">
            <v>32012.8066</v>
          </cell>
          <cell r="H3186" t="str">
            <v>04081</v>
          </cell>
          <cell r="I3186">
            <v>38970</v>
          </cell>
          <cell r="J3186">
            <v>32049.700000000033</v>
          </cell>
        </row>
        <row r="3187">
          <cell r="D3187" t="str">
            <v>04081#11.09.2006</v>
          </cell>
          <cell r="E3187">
            <v>18.3</v>
          </cell>
          <cell r="F3187">
            <v>0</v>
          </cell>
          <cell r="G3187">
            <v>32012.8066</v>
          </cell>
          <cell r="H3187" t="str">
            <v>04081</v>
          </cell>
          <cell r="I3187">
            <v>38971</v>
          </cell>
          <cell r="J3187">
            <v>32049.700000000033</v>
          </cell>
        </row>
        <row r="3188">
          <cell r="D3188" t="str">
            <v>04081#12.09.2006</v>
          </cell>
          <cell r="E3188">
            <v>18</v>
          </cell>
          <cell r="F3188">
            <v>0</v>
          </cell>
          <cell r="G3188">
            <v>32012.8066</v>
          </cell>
          <cell r="H3188" t="str">
            <v>04081</v>
          </cell>
          <cell r="I3188">
            <v>38972</v>
          </cell>
          <cell r="J3188">
            <v>32049.700000000033</v>
          </cell>
        </row>
        <row r="3189">
          <cell r="D3189" t="str">
            <v>04081#13.09.2006</v>
          </cell>
          <cell r="E3189">
            <v>17.8</v>
          </cell>
          <cell r="F3189">
            <v>0</v>
          </cell>
          <cell r="G3189">
            <v>32012.8066</v>
          </cell>
          <cell r="H3189" t="str">
            <v>04081</v>
          </cell>
          <cell r="I3189">
            <v>38973</v>
          </cell>
          <cell r="J3189">
            <v>32049.700000000033</v>
          </cell>
        </row>
        <row r="3190">
          <cell r="D3190" t="str">
            <v>04081#14.09.2006</v>
          </cell>
          <cell r="E3190">
            <v>18.8</v>
          </cell>
          <cell r="F3190">
            <v>0</v>
          </cell>
          <cell r="G3190">
            <v>32012.8066</v>
          </cell>
          <cell r="H3190" t="str">
            <v>04081</v>
          </cell>
          <cell r="I3190">
            <v>38974</v>
          </cell>
          <cell r="J3190">
            <v>32049.700000000033</v>
          </cell>
        </row>
        <row r="3191">
          <cell r="D3191" t="str">
            <v>04081#15.09.2006</v>
          </cell>
          <cell r="E3191">
            <v>19.399999999999999</v>
          </cell>
          <cell r="F3191">
            <v>0</v>
          </cell>
          <cell r="G3191">
            <v>32012.8066</v>
          </cell>
          <cell r="H3191" t="str">
            <v>04081</v>
          </cell>
          <cell r="I3191">
            <v>38975</v>
          </cell>
          <cell r="J3191">
            <v>32049.700000000033</v>
          </cell>
        </row>
        <row r="3192">
          <cell r="D3192" t="str">
            <v>04081#16.09.2006</v>
          </cell>
          <cell r="E3192">
            <v>19.899999999999999</v>
          </cell>
          <cell r="F3192">
            <v>0</v>
          </cell>
          <cell r="G3192">
            <v>32012.8066</v>
          </cell>
          <cell r="H3192" t="str">
            <v>04081</v>
          </cell>
          <cell r="I3192">
            <v>38976</v>
          </cell>
          <cell r="J3192">
            <v>32049.700000000033</v>
          </cell>
        </row>
        <row r="3193">
          <cell r="D3193" t="str">
            <v>04081#17.09.2006</v>
          </cell>
          <cell r="E3193">
            <v>18.8</v>
          </cell>
          <cell r="F3193">
            <v>0</v>
          </cell>
          <cell r="G3193">
            <v>32012.8066</v>
          </cell>
          <cell r="H3193" t="str">
            <v>04081</v>
          </cell>
          <cell r="I3193">
            <v>38977</v>
          </cell>
          <cell r="J3193">
            <v>32049.700000000033</v>
          </cell>
        </row>
        <row r="3194">
          <cell r="D3194" t="str">
            <v>04081#18.09.2006</v>
          </cell>
          <cell r="E3194">
            <v>16.600000000000001</v>
          </cell>
          <cell r="F3194">
            <v>0</v>
          </cell>
          <cell r="G3194">
            <v>32012.8066</v>
          </cell>
          <cell r="H3194" t="str">
            <v>04081</v>
          </cell>
          <cell r="I3194">
            <v>38978</v>
          </cell>
          <cell r="J3194">
            <v>32049.700000000033</v>
          </cell>
        </row>
        <row r="3195">
          <cell r="D3195" t="str">
            <v>04081#19.09.2006</v>
          </cell>
          <cell r="E3195">
            <v>16.8</v>
          </cell>
          <cell r="F3195">
            <v>0</v>
          </cell>
          <cell r="G3195">
            <v>32012.8066</v>
          </cell>
          <cell r="H3195" t="str">
            <v>04081</v>
          </cell>
          <cell r="I3195">
            <v>38979</v>
          </cell>
          <cell r="J3195">
            <v>32049.700000000033</v>
          </cell>
        </row>
        <row r="3196">
          <cell r="D3196" t="str">
            <v>04081#20.09.2006</v>
          </cell>
          <cell r="E3196">
            <v>15.1</v>
          </cell>
          <cell r="F3196">
            <v>0</v>
          </cell>
          <cell r="G3196">
            <v>32012.8066</v>
          </cell>
          <cell r="H3196" t="str">
            <v>04081</v>
          </cell>
          <cell r="I3196">
            <v>38980</v>
          </cell>
          <cell r="J3196">
            <v>32049.700000000033</v>
          </cell>
        </row>
        <row r="3197">
          <cell r="D3197" t="str">
            <v>04081#21.09.2006</v>
          </cell>
          <cell r="E3197">
            <v>16.3</v>
          </cell>
          <cell r="F3197">
            <v>0</v>
          </cell>
          <cell r="G3197">
            <v>32012.8066</v>
          </cell>
          <cell r="H3197" t="str">
            <v>04081</v>
          </cell>
          <cell r="I3197">
            <v>38981</v>
          </cell>
          <cell r="J3197">
            <v>32049.700000000033</v>
          </cell>
        </row>
        <row r="3198">
          <cell r="D3198" t="str">
            <v>04081#22.09.2006</v>
          </cell>
          <cell r="E3198">
            <v>16.899999999999999</v>
          </cell>
          <cell r="F3198">
            <v>0</v>
          </cell>
          <cell r="G3198">
            <v>32012.8066</v>
          </cell>
          <cell r="H3198" t="str">
            <v>04081</v>
          </cell>
          <cell r="I3198">
            <v>38982</v>
          </cell>
          <cell r="J3198">
            <v>32049.700000000033</v>
          </cell>
        </row>
        <row r="3199">
          <cell r="D3199" t="str">
            <v>04081#23.09.2006</v>
          </cell>
          <cell r="E3199">
            <v>17.399999999999999</v>
          </cell>
          <cell r="F3199">
            <v>0</v>
          </cell>
          <cell r="G3199">
            <v>32012.8066</v>
          </cell>
          <cell r="H3199" t="str">
            <v>04081</v>
          </cell>
          <cell r="I3199">
            <v>38983</v>
          </cell>
          <cell r="J3199">
            <v>32049.700000000033</v>
          </cell>
        </row>
        <row r="3200">
          <cell r="D3200" t="str">
            <v>04081#24.09.2006</v>
          </cell>
          <cell r="E3200">
            <v>16</v>
          </cell>
          <cell r="F3200">
            <v>0</v>
          </cell>
          <cell r="G3200">
            <v>32012.8066</v>
          </cell>
          <cell r="H3200" t="str">
            <v>04081</v>
          </cell>
          <cell r="I3200">
            <v>38984</v>
          </cell>
          <cell r="J3200">
            <v>32049.700000000033</v>
          </cell>
        </row>
        <row r="3201">
          <cell r="D3201" t="str">
            <v>04081#25.09.2006</v>
          </cell>
          <cell r="E3201">
            <v>16.100000000000001</v>
          </cell>
          <cell r="F3201">
            <v>0</v>
          </cell>
          <cell r="G3201">
            <v>32012.8066</v>
          </cell>
          <cell r="H3201" t="str">
            <v>04081</v>
          </cell>
          <cell r="I3201">
            <v>38985</v>
          </cell>
          <cell r="J3201">
            <v>32049.700000000033</v>
          </cell>
        </row>
        <row r="3202">
          <cell r="D3202" t="str">
            <v>04081#26.09.2006</v>
          </cell>
          <cell r="E3202">
            <v>14.5</v>
          </cell>
          <cell r="F3202">
            <v>1</v>
          </cell>
          <cell r="G3202">
            <v>32018.3066</v>
          </cell>
          <cell r="H3202" t="str">
            <v>04081</v>
          </cell>
          <cell r="I3202">
            <v>38986</v>
          </cell>
          <cell r="J3202">
            <v>32055.200000000033</v>
          </cell>
        </row>
        <row r="3203">
          <cell r="D3203" t="str">
            <v>04081#27.09.2006</v>
          </cell>
          <cell r="E3203">
            <v>14.5</v>
          </cell>
          <cell r="F3203">
            <v>1</v>
          </cell>
          <cell r="G3203">
            <v>32023.8066</v>
          </cell>
          <cell r="H3203" t="str">
            <v>04081</v>
          </cell>
          <cell r="I3203">
            <v>38987</v>
          </cell>
          <cell r="J3203">
            <v>32060.700000000033</v>
          </cell>
        </row>
        <row r="3204">
          <cell r="D3204" t="str">
            <v>04081#28.09.2006</v>
          </cell>
          <cell r="E3204">
            <v>13.6</v>
          </cell>
          <cell r="F3204">
            <v>1</v>
          </cell>
          <cell r="G3204">
            <v>32030.206999999999</v>
          </cell>
          <cell r="H3204" t="str">
            <v>04081</v>
          </cell>
          <cell r="I3204">
            <v>38988</v>
          </cell>
          <cell r="J3204">
            <v>32067.100000000035</v>
          </cell>
        </row>
        <row r="3205">
          <cell r="D3205" t="str">
            <v>04081#29.09.2006</v>
          </cell>
          <cell r="E3205">
            <v>14.9</v>
          </cell>
          <cell r="F3205">
            <v>1</v>
          </cell>
          <cell r="G3205">
            <v>32035.3066</v>
          </cell>
          <cell r="H3205" t="str">
            <v>04081</v>
          </cell>
          <cell r="I3205">
            <v>38989</v>
          </cell>
          <cell r="J3205">
            <v>32072.200000000033</v>
          </cell>
        </row>
        <row r="3206">
          <cell r="D3206" t="str">
            <v>04081#30.09.2006</v>
          </cell>
          <cell r="E3206">
            <v>15.7</v>
          </cell>
          <cell r="F3206">
            <v>0</v>
          </cell>
          <cell r="G3206">
            <v>32035.3066</v>
          </cell>
          <cell r="H3206" t="str">
            <v>04081</v>
          </cell>
          <cell r="I3206">
            <v>38990</v>
          </cell>
          <cell r="J3206">
            <v>32072.200000000033</v>
          </cell>
        </row>
        <row r="3207">
          <cell r="D3207" t="str">
            <v>04081#01.10.2006</v>
          </cell>
          <cell r="E3207">
            <v>16.7</v>
          </cell>
          <cell r="F3207">
            <v>0</v>
          </cell>
          <cell r="G3207">
            <v>32035.3066</v>
          </cell>
          <cell r="H3207" t="str">
            <v>04081</v>
          </cell>
          <cell r="I3207">
            <v>38991</v>
          </cell>
          <cell r="J3207">
            <v>32072.200000000033</v>
          </cell>
        </row>
        <row r="3208">
          <cell r="D3208" t="str">
            <v>04081#02.10.2006</v>
          </cell>
          <cell r="E3208">
            <v>14.9</v>
          </cell>
          <cell r="F3208">
            <v>1</v>
          </cell>
          <cell r="G3208">
            <v>32040.406200000001</v>
          </cell>
          <cell r="H3208" t="str">
            <v>04081</v>
          </cell>
          <cell r="I3208">
            <v>38992</v>
          </cell>
          <cell r="J3208">
            <v>32077.300000000032</v>
          </cell>
        </row>
        <row r="3209">
          <cell r="D3209" t="str">
            <v>04081#03.10.2006</v>
          </cell>
          <cell r="E3209">
            <v>13.6</v>
          </cell>
          <cell r="F3209">
            <v>1</v>
          </cell>
          <cell r="G3209">
            <v>32046.8066</v>
          </cell>
          <cell r="H3209" t="str">
            <v>04081</v>
          </cell>
          <cell r="I3209">
            <v>38993</v>
          </cell>
          <cell r="J3209">
            <v>32083.700000000033</v>
          </cell>
        </row>
        <row r="3210">
          <cell r="D3210" t="str">
            <v>04081#04.10.2006</v>
          </cell>
          <cell r="E3210">
            <v>11.8</v>
          </cell>
          <cell r="F3210">
            <v>1</v>
          </cell>
          <cell r="G3210">
            <v>32055.0059</v>
          </cell>
          <cell r="H3210" t="str">
            <v>04081</v>
          </cell>
          <cell r="I3210">
            <v>38994</v>
          </cell>
          <cell r="J3210">
            <v>32091.900000000034</v>
          </cell>
        </row>
        <row r="3211">
          <cell r="D3211" t="str">
            <v>04081#05.10.2006</v>
          </cell>
          <cell r="E3211">
            <v>10.8</v>
          </cell>
          <cell r="F3211">
            <v>1</v>
          </cell>
          <cell r="G3211">
            <v>32064.205099999999</v>
          </cell>
          <cell r="H3211" t="str">
            <v>04081</v>
          </cell>
          <cell r="I3211">
            <v>38995</v>
          </cell>
          <cell r="J3211">
            <v>32101.100000000035</v>
          </cell>
        </row>
        <row r="3212">
          <cell r="D3212" t="str">
            <v>04081#06.10.2006</v>
          </cell>
          <cell r="E3212">
            <v>12.2</v>
          </cell>
          <cell r="F3212">
            <v>1</v>
          </cell>
          <cell r="G3212">
            <v>32072.0059</v>
          </cell>
          <cell r="H3212" t="str">
            <v>04081</v>
          </cell>
          <cell r="I3212">
            <v>38996</v>
          </cell>
          <cell r="J3212">
            <v>32108.900000000034</v>
          </cell>
        </row>
        <row r="3213">
          <cell r="D3213" t="str">
            <v>04081#07.10.2006</v>
          </cell>
          <cell r="E3213">
            <v>12</v>
          </cell>
          <cell r="F3213">
            <v>1</v>
          </cell>
          <cell r="G3213">
            <v>32080.0059</v>
          </cell>
          <cell r="H3213" t="str">
            <v>04081</v>
          </cell>
          <cell r="I3213">
            <v>38997</v>
          </cell>
          <cell r="J3213">
            <v>32116.900000000034</v>
          </cell>
        </row>
        <row r="3214">
          <cell r="D3214" t="str">
            <v>04081#08.10.2006</v>
          </cell>
          <cell r="E3214">
            <v>9.4</v>
          </cell>
          <cell r="F3214">
            <v>1</v>
          </cell>
          <cell r="G3214">
            <v>32090.605500000001</v>
          </cell>
          <cell r="H3214" t="str">
            <v>04081</v>
          </cell>
          <cell r="I3214">
            <v>38998</v>
          </cell>
          <cell r="J3214">
            <v>32127.500000000033</v>
          </cell>
        </row>
        <row r="3215">
          <cell r="D3215" t="str">
            <v>04081#09.10.2006</v>
          </cell>
          <cell r="E3215">
            <v>10.4</v>
          </cell>
          <cell r="F3215">
            <v>1</v>
          </cell>
          <cell r="G3215">
            <v>32100.205099999999</v>
          </cell>
          <cell r="H3215" t="str">
            <v>04081</v>
          </cell>
          <cell r="I3215">
            <v>38999</v>
          </cell>
          <cell r="J3215">
            <v>32137.100000000031</v>
          </cell>
        </row>
        <row r="3216">
          <cell r="D3216" t="str">
            <v>04081#10.10.2006</v>
          </cell>
          <cell r="E3216">
            <v>11.7</v>
          </cell>
          <cell r="F3216">
            <v>1</v>
          </cell>
          <cell r="G3216">
            <v>32108.5059</v>
          </cell>
          <cell r="H3216" t="str">
            <v>04081</v>
          </cell>
          <cell r="I3216">
            <v>39000</v>
          </cell>
          <cell r="J3216">
            <v>32145.400000000031</v>
          </cell>
        </row>
        <row r="3217">
          <cell r="D3217" t="str">
            <v>04081#11.10.2006</v>
          </cell>
          <cell r="E3217">
            <v>12.1</v>
          </cell>
          <cell r="F3217">
            <v>1</v>
          </cell>
          <cell r="G3217">
            <v>32116.406200000001</v>
          </cell>
          <cell r="H3217" t="str">
            <v>04081</v>
          </cell>
          <cell r="I3217">
            <v>39001</v>
          </cell>
          <cell r="J3217">
            <v>32153.300000000032</v>
          </cell>
        </row>
        <row r="3218">
          <cell r="D3218" t="str">
            <v>04081#12.10.2006</v>
          </cell>
          <cell r="E3218">
            <v>12.4</v>
          </cell>
          <cell r="F3218">
            <v>1</v>
          </cell>
          <cell r="G3218">
            <v>32124.0059</v>
          </cell>
          <cell r="H3218" t="str">
            <v>04081</v>
          </cell>
          <cell r="I3218">
            <v>39002</v>
          </cell>
          <cell r="J3218">
            <v>32160.900000000031</v>
          </cell>
        </row>
        <row r="3219">
          <cell r="D3219" t="str">
            <v>04081#13.10.2006</v>
          </cell>
          <cell r="E3219">
            <v>13</v>
          </cell>
          <cell r="F3219">
            <v>1</v>
          </cell>
          <cell r="G3219">
            <v>32131.0059</v>
          </cell>
          <cell r="H3219" t="str">
            <v>04081</v>
          </cell>
          <cell r="I3219">
            <v>39003</v>
          </cell>
          <cell r="J3219">
            <v>32167.900000000031</v>
          </cell>
        </row>
        <row r="3220">
          <cell r="D3220" t="str">
            <v>04081#14.10.2006</v>
          </cell>
          <cell r="E3220">
            <v>13.1</v>
          </cell>
          <cell r="F3220">
            <v>1</v>
          </cell>
          <cell r="G3220">
            <v>32137.906200000001</v>
          </cell>
          <cell r="H3220" t="str">
            <v>04081</v>
          </cell>
          <cell r="I3220">
            <v>39004</v>
          </cell>
          <cell r="J3220">
            <v>32174.800000000032</v>
          </cell>
        </row>
        <row r="3221">
          <cell r="D3221" t="str">
            <v>04081#15.10.2006</v>
          </cell>
          <cell r="E3221">
            <v>11.1</v>
          </cell>
          <cell r="F3221">
            <v>1</v>
          </cell>
          <cell r="G3221">
            <v>32146.8066</v>
          </cell>
          <cell r="H3221" t="str">
            <v>04081</v>
          </cell>
          <cell r="I3221">
            <v>39005</v>
          </cell>
          <cell r="J3221">
            <v>32183.700000000033</v>
          </cell>
        </row>
        <row r="3222">
          <cell r="D3222" t="str">
            <v>04081#16.10.2006</v>
          </cell>
          <cell r="E3222">
            <v>8.6</v>
          </cell>
          <cell r="F3222">
            <v>1</v>
          </cell>
          <cell r="G3222">
            <v>32158.206999999999</v>
          </cell>
          <cell r="H3222" t="str">
            <v>04081</v>
          </cell>
          <cell r="I3222">
            <v>39006</v>
          </cell>
          <cell r="J3222">
            <v>32195.100000000035</v>
          </cell>
        </row>
        <row r="3223">
          <cell r="D3223" t="str">
            <v>04081#17.10.2006</v>
          </cell>
          <cell r="E3223">
            <v>6.8</v>
          </cell>
          <cell r="F3223">
            <v>1</v>
          </cell>
          <cell r="G3223">
            <v>32171.406200000001</v>
          </cell>
          <cell r="H3223" t="str">
            <v>04081</v>
          </cell>
          <cell r="I3223">
            <v>39007</v>
          </cell>
          <cell r="J3223">
            <v>32208.300000000036</v>
          </cell>
        </row>
        <row r="3224">
          <cell r="D3224" t="str">
            <v>04081#18.10.2006</v>
          </cell>
          <cell r="E3224">
            <v>6.8</v>
          </cell>
          <cell r="F3224">
            <v>1</v>
          </cell>
          <cell r="G3224">
            <v>32184.605500000001</v>
          </cell>
          <cell r="H3224" t="str">
            <v>04081</v>
          </cell>
          <cell r="I3224">
            <v>39008</v>
          </cell>
          <cell r="J3224">
            <v>32221.500000000036</v>
          </cell>
        </row>
        <row r="3225">
          <cell r="D3225" t="str">
            <v>04081#19.10.2006</v>
          </cell>
          <cell r="E3225">
            <v>10.6</v>
          </cell>
          <cell r="F3225">
            <v>1</v>
          </cell>
          <cell r="G3225">
            <v>32194.0059</v>
          </cell>
          <cell r="H3225" t="str">
            <v>04081</v>
          </cell>
          <cell r="I3225">
            <v>39009</v>
          </cell>
          <cell r="J3225">
            <v>32230.900000000038</v>
          </cell>
        </row>
        <row r="3226">
          <cell r="D3226" t="str">
            <v>04081#20.10.2006</v>
          </cell>
          <cell r="E3226">
            <v>11.6</v>
          </cell>
          <cell r="F3226">
            <v>1</v>
          </cell>
          <cell r="G3226">
            <v>32202.406200000001</v>
          </cell>
          <cell r="H3226" t="str">
            <v>04081</v>
          </cell>
          <cell r="I3226">
            <v>39010</v>
          </cell>
          <cell r="J3226">
            <v>32239.300000000039</v>
          </cell>
        </row>
        <row r="3227">
          <cell r="D3227" t="str">
            <v>04081#21.10.2006</v>
          </cell>
          <cell r="E3227">
            <v>13.3</v>
          </cell>
          <cell r="F3227">
            <v>1</v>
          </cell>
          <cell r="G3227">
            <v>32209.105500000001</v>
          </cell>
          <cell r="H3227" t="str">
            <v>04081</v>
          </cell>
          <cell r="I3227">
            <v>39011</v>
          </cell>
          <cell r="J3227">
            <v>32246.00000000004</v>
          </cell>
        </row>
        <row r="3228">
          <cell r="D3228" t="str">
            <v>04081#22.10.2006</v>
          </cell>
          <cell r="E3228">
            <v>13.1</v>
          </cell>
          <cell r="F3228">
            <v>1</v>
          </cell>
          <cell r="G3228">
            <v>32216.0059</v>
          </cell>
          <cell r="H3228" t="str">
            <v>04081</v>
          </cell>
          <cell r="I3228">
            <v>39012</v>
          </cell>
          <cell r="J3228">
            <v>32252.900000000041</v>
          </cell>
        </row>
        <row r="3229">
          <cell r="D3229" t="str">
            <v>04081#23.10.2006</v>
          </cell>
          <cell r="E3229">
            <v>14.6</v>
          </cell>
          <cell r="F3229">
            <v>1</v>
          </cell>
          <cell r="G3229">
            <v>32221.406200000001</v>
          </cell>
          <cell r="H3229" t="str">
            <v>04081</v>
          </cell>
          <cell r="I3229">
            <v>39013</v>
          </cell>
          <cell r="J3229">
            <v>32258.300000000043</v>
          </cell>
        </row>
        <row r="3230">
          <cell r="D3230" t="str">
            <v>04081#24.10.2006</v>
          </cell>
          <cell r="E3230">
            <v>14.8</v>
          </cell>
          <cell r="F3230">
            <v>1</v>
          </cell>
          <cell r="G3230">
            <v>32226.605500000001</v>
          </cell>
          <cell r="H3230" t="str">
            <v>04081</v>
          </cell>
          <cell r="I3230">
            <v>39014</v>
          </cell>
          <cell r="J3230">
            <v>32263.500000000044</v>
          </cell>
        </row>
        <row r="3231">
          <cell r="D3231" t="str">
            <v>04081#25.10.2006</v>
          </cell>
          <cell r="E3231">
            <v>11.4</v>
          </cell>
          <cell r="F3231">
            <v>1</v>
          </cell>
          <cell r="G3231">
            <v>32235.205099999999</v>
          </cell>
          <cell r="H3231" t="str">
            <v>04081</v>
          </cell>
          <cell r="I3231">
            <v>39015</v>
          </cell>
          <cell r="J3231">
            <v>32272.100000000042</v>
          </cell>
        </row>
        <row r="3232">
          <cell r="D3232" t="str">
            <v>04081#26.10.2006</v>
          </cell>
          <cell r="E3232">
            <v>13.6</v>
          </cell>
          <cell r="F3232">
            <v>1</v>
          </cell>
          <cell r="G3232">
            <v>32241.605500000001</v>
          </cell>
          <cell r="H3232" t="str">
            <v>04081</v>
          </cell>
          <cell r="I3232">
            <v>39016</v>
          </cell>
          <cell r="J3232">
            <v>32278.500000000044</v>
          </cell>
        </row>
        <row r="3233">
          <cell r="D3233" t="str">
            <v>04081#27.10.2006</v>
          </cell>
          <cell r="E3233">
            <v>13.5</v>
          </cell>
          <cell r="F3233">
            <v>1</v>
          </cell>
          <cell r="G3233">
            <v>32248.105500000001</v>
          </cell>
          <cell r="H3233" t="str">
            <v>04081</v>
          </cell>
          <cell r="I3233">
            <v>39017</v>
          </cell>
          <cell r="J3233">
            <v>32285.000000000044</v>
          </cell>
        </row>
        <row r="3234">
          <cell r="D3234" t="str">
            <v>04081#28.10.2006</v>
          </cell>
          <cell r="E3234">
            <v>14.1</v>
          </cell>
          <cell r="F3234">
            <v>1</v>
          </cell>
          <cell r="G3234">
            <v>32254.0059</v>
          </cell>
          <cell r="H3234" t="str">
            <v>04081</v>
          </cell>
          <cell r="I3234">
            <v>39018</v>
          </cell>
          <cell r="J3234">
            <v>32290.900000000045</v>
          </cell>
        </row>
        <row r="3235">
          <cell r="D3235" t="str">
            <v>04081#29.10.2006</v>
          </cell>
          <cell r="E3235">
            <v>14.5</v>
          </cell>
          <cell r="F3235">
            <v>1</v>
          </cell>
          <cell r="G3235">
            <v>32259.5059</v>
          </cell>
          <cell r="H3235" t="str">
            <v>04081</v>
          </cell>
          <cell r="I3235">
            <v>39019</v>
          </cell>
          <cell r="J3235">
            <v>32296.400000000045</v>
          </cell>
        </row>
        <row r="3236">
          <cell r="D3236" t="str">
            <v>04081#30.10.2006</v>
          </cell>
          <cell r="E3236">
            <v>9.9</v>
          </cell>
          <cell r="F3236">
            <v>1</v>
          </cell>
          <cell r="G3236">
            <v>32269.605500000001</v>
          </cell>
          <cell r="H3236" t="str">
            <v>04081</v>
          </cell>
          <cell r="I3236">
            <v>39020</v>
          </cell>
          <cell r="J3236">
            <v>32306.500000000044</v>
          </cell>
        </row>
        <row r="3237">
          <cell r="D3237" t="str">
            <v>04081#31.10.2006</v>
          </cell>
          <cell r="E3237">
            <v>9.5</v>
          </cell>
          <cell r="F3237">
            <v>1</v>
          </cell>
          <cell r="G3237">
            <v>32280.105500000001</v>
          </cell>
          <cell r="H3237" t="str">
            <v>04081</v>
          </cell>
          <cell r="I3237">
            <v>39021</v>
          </cell>
          <cell r="J3237">
            <v>32317.000000000044</v>
          </cell>
        </row>
        <row r="3238">
          <cell r="D3238" t="str">
            <v>04081#01.11.2006</v>
          </cell>
          <cell r="E3238">
            <v>6.2</v>
          </cell>
          <cell r="F3238">
            <v>1</v>
          </cell>
          <cell r="G3238">
            <v>32293.906200000001</v>
          </cell>
          <cell r="H3238" t="str">
            <v>04081</v>
          </cell>
          <cell r="I3238">
            <v>39022</v>
          </cell>
          <cell r="J3238">
            <v>32330.800000000043</v>
          </cell>
        </row>
        <row r="3239">
          <cell r="D3239" t="str">
            <v>04081#02.11.2006</v>
          </cell>
          <cell r="E3239">
            <v>0.5</v>
          </cell>
          <cell r="F3239">
            <v>1</v>
          </cell>
          <cell r="G3239">
            <v>32313.406200000001</v>
          </cell>
          <cell r="H3239" t="str">
            <v>04081</v>
          </cell>
          <cell r="I3239">
            <v>39023</v>
          </cell>
          <cell r="J3239">
            <v>32350.300000000043</v>
          </cell>
        </row>
        <row r="3240">
          <cell r="D3240" t="str">
            <v>04081#03.11.2006</v>
          </cell>
          <cell r="E3240">
            <v>0.9</v>
          </cell>
          <cell r="F3240">
            <v>1</v>
          </cell>
          <cell r="G3240">
            <v>32332.5059</v>
          </cell>
          <cell r="H3240" t="str">
            <v>04081</v>
          </cell>
          <cell r="I3240">
            <v>39024</v>
          </cell>
          <cell r="J3240">
            <v>32369.400000000041</v>
          </cell>
        </row>
        <row r="3241">
          <cell r="D3241" t="str">
            <v>04081#04.11.2006</v>
          </cell>
          <cell r="E3241">
            <v>3.6</v>
          </cell>
          <cell r="F3241">
            <v>1</v>
          </cell>
          <cell r="G3241">
            <v>32348.906200000001</v>
          </cell>
          <cell r="H3241" t="str">
            <v>04081</v>
          </cell>
          <cell r="I3241">
            <v>39025</v>
          </cell>
          <cell r="J3241">
            <v>32385.800000000043</v>
          </cell>
        </row>
        <row r="3242">
          <cell r="D3242" t="str">
            <v>04081#05.11.2006</v>
          </cell>
          <cell r="E3242">
            <v>6.4</v>
          </cell>
          <cell r="F3242">
            <v>1</v>
          </cell>
          <cell r="G3242">
            <v>32362.5059</v>
          </cell>
          <cell r="H3242" t="str">
            <v>04081</v>
          </cell>
          <cell r="I3242">
            <v>39026</v>
          </cell>
          <cell r="J3242">
            <v>32399.400000000041</v>
          </cell>
        </row>
        <row r="3243">
          <cell r="D3243" t="str">
            <v>04081#06.11.2006</v>
          </cell>
          <cell r="E3243">
            <v>7.3</v>
          </cell>
          <cell r="F3243">
            <v>1</v>
          </cell>
          <cell r="G3243">
            <v>32375.205099999999</v>
          </cell>
          <cell r="H3243" t="str">
            <v>04081</v>
          </cell>
          <cell r="I3243">
            <v>39027</v>
          </cell>
          <cell r="J3243">
            <v>32412.100000000042</v>
          </cell>
        </row>
        <row r="3244">
          <cell r="D3244" t="str">
            <v>04081#07.11.2006</v>
          </cell>
          <cell r="E3244">
            <v>3.8</v>
          </cell>
          <cell r="F3244">
            <v>1</v>
          </cell>
          <cell r="G3244">
            <v>32391.404299999998</v>
          </cell>
          <cell r="H3244" t="str">
            <v>04081</v>
          </cell>
          <cell r="I3244">
            <v>39028</v>
          </cell>
          <cell r="J3244">
            <v>32428.300000000043</v>
          </cell>
        </row>
        <row r="3245">
          <cell r="D3245" t="str">
            <v>04081#08.11.2006</v>
          </cell>
          <cell r="E3245">
            <v>7.8</v>
          </cell>
          <cell r="F3245">
            <v>1</v>
          </cell>
          <cell r="G3245">
            <v>32403.603500000001</v>
          </cell>
          <cell r="H3245" t="str">
            <v>04081</v>
          </cell>
          <cell r="I3245">
            <v>39029</v>
          </cell>
          <cell r="J3245">
            <v>32440.500000000044</v>
          </cell>
        </row>
        <row r="3246">
          <cell r="D3246" t="str">
            <v>04081#09.11.2006</v>
          </cell>
          <cell r="E3246">
            <v>9.5</v>
          </cell>
          <cell r="F3246">
            <v>1</v>
          </cell>
          <cell r="G3246">
            <v>32414.103500000001</v>
          </cell>
          <cell r="H3246" t="str">
            <v>04081</v>
          </cell>
          <cell r="I3246">
            <v>39030</v>
          </cell>
          <cell r="J3246">
            <v>32451.000000000044</v>
          </cell>
        </row>
        <row r="3247">
          <cell r="D3247" t="str">
            <v>04081#10.11.2006</v>
          </cell>
          <cell r="E3247">
            <v>3</v>
          </cell>
          <cell r="F3247">
            <v>1</v>
          </cell>
          <cell r="G3247">
            <v>32431.103500000001</v>
          </cell>
          <cell r="H3247" t="str">
            <v>04081</v>
          </cell>
          <cell r="I3247">
            <v>39031</v>
          </cell>
          <cell r="J3247">
            <v>32468.000000000044</v>
          </cell>
        </row>
        <row r="3248">
          <cell r="D3248" t="str">
            <v>04081#11.11.2006</v>
          </cell>
          <cell r="E3248">
            <v>4.4000000000000004</v>
          </cell>
          <cell r="F3248">
            <v>1</v>
          </cell>
          <cell r="G3248">
            <v>32446.703099999999</v>
          </cell>
          <cell r="H3248" t="str">
            <v>04081</v>
          </cell>
          <cell r="I3248">
            <v>39032</v>
          </cell>
          <cell r="J3248">
            <v>32483.600000000042</v>
          </cell>
        </row>
        <row r="3249">
          <cell r="D3249" t="str">
            <v>04081#12.11.2006</v>
          </cell>
          <cell r="E3249">
            <v>6</v>
          </cell>
          <cell r="F3249">
            <v>1</v>
          </cell>
          <cell r="G3249">
            <v>32460.703099999999</v>
          </cell>
          <cell r="H3249" t="str">
            <v>04081</v>
          </cell>
          <cell r="I3249">
            <v>39033</v>
          </cell>
          <cell r="J3249">
            <v>32497.600000000042</v>
          </cell>
        </row>
        <row r="3250">
          <cell r="D3250" t="str">
            <v>04081#13.11.2006</v>
          </cell>
          <cell r="E3250">
            <v>7</v>
          </cell>
          <cell r="F3250">
            <v>1</v>
          </cell>
          <cell r="G3250">
            <v>32473.703099999999</v>
          </cell>
          <cell r="H3250" t="str">
            <v>04081</v>
          </cell>
          <cell r="I3250">
            <v>39034</v>
          </cell>
          <cell r="J3250">
            <v>32510.600000000042</v>
          </cell>
        </row>
        <row r="3251">
          <cell r="D3251" t="str">
            <v>04081#14.11.2006</v>
          </cell>
          <cell r="E3251">
            <v>11.3</v>
          </cell>
          <cell r="F3251">
            <v>1</v>
          </cell>
          <cell r="G3251">
            <v>32482.402300000002</v>
          </cell>
          <cell r="H3251" t="str">
            <v>04081</v>
          </cell>
          <cell r="I3251">
            <v>39035</v>
          </cell>
          <cell r="J3251">
            <v>32519.300000000043</v>
          </cell>
        </row>
        <row r="3252">
          <cell r="D3252" t="str">
            <v>04081#15.11.2006</v>
          </cell>
          <cell r="E3252">
            <v>11.5</v>
          </cell>
          <cell r="F3252">
            <v>1</v>
          </cell>
          <cell r="G3252">
            <v>32490.902300000002</v>
          </cell>
          <cell r="H3252" t="str">
            <v>04081</v>
          </cell>
          <cell r="I3252">
            <v>39036</v>
          </cell>
          <cell r="J3252">
            <v>32527.800000000043</v>
          </cell>
        </row>
        <row r="3253">
          <cell r="D3253" t="str">
            <v>04081#16.11.2006</v>
          </cell>
          <cell r="E3253">
            <v>8.4</v>
          </cell>
          <cell r="F3253">
            <v>1</v>
          </cell>
          <cell r="G3253">
            <v>32502.502</v>
          </cell>
          <cell r="H3253" t="str">
            <v>04081</v>
          </cell>
          <cell r="I3253">
            <v>39037</v>
          </cell>
          <cell r="J3253">
            <v>32539.400000000041</v>
          </cell>
        </row>
        <row r="3254">
          <cell r="D3254" t="str">
            <v>04081#17.11.2006</v>
          </cell>
          <cell r="E3254">
            <v>9.1999999999999993</v>
          </cell>
          <cell r="F3254">
            <v>1</v>
          </cell>
          <cell r="G3254">
            <v>32513.3027</v>
          </cell>
          <cell r="H3254" t="str">
            <v>04081</v>
          </cell>
          <cell r="I3254">
            <v>39038</v>
          </cell>
          <cell r="J3254">
            <v>32550.200000000041</v>
          </cell>
        </row>
        <row r="3255">
          <cell r="D3255" t="str">
            <v>04081#18.11.2006</v>
          </cell>
          <cell r="E3255">
            <v>8.4</v>
          </cell>
          <cell r="F3255">
            <v>1</v>
          </cell>
          <cell r="G3255">
            <v>32524.902300000002</v>
          </cell>
          <cell r="H3255" t="str">
            <v>04081</v>
          </cell>
          <cell r="I3255">
            <v>39039</v>
          </cell>
          <cell r="J3255">
            <v>32561.800000000039</v>
          </cell>
        </row>
        <row r="3256">
          <cell r="D3256" t="str">
            <v>04081#19.11.2006</v>
          </cell>
          <cell r="E3256">
            <v>8.9</v>
          </cell>
          <cell r="F3256">
            <v>1</v>
          </cell>
          <cell r="G3256">
            <v>32536.002</v>
          </cell>
          <cell r="H3256" t="str">
            <v>04081</v>
          </cell>
          <cell r="I3256">
            <v>39040</v>
          </cell>
          <cell r="J3256">
            <v>32572.900000000038</v>
          </cell>
        </row>
        <row r="3257">
          <cell r="D3257" t="str">
            <v>04081#20.11.2006</v>
          </cell>
          <cell r="E3257">
            <v>5.9</v>
          </cell>
          <cell r="F3257">
            <v>1</v>
          </cell>
          <cell r="G3257">
            <v>32550.101600000002</v>
          </cell>
          <cell r="H3257" t="str">
            <v>04081</v>
          </cell>
          <cell r="I3257">
            <v>39041</v>
          </cell>
          <cell r="J3257">
            <v>32587.000000000036</v>
          </cell>
        </row>
        <row r="3258">
          <cell r="D3258" t="str">
            <v>04081#21.11.2006</v>
          </cell>
          <cell r="E3258">
            <v>6.7</v>
          </cell>
          <cell r="F3258">
            <v>1</v>
          </cell>
          <cell r="G3258">
            <v>32563.402300000002</v>
          </cell>
          <cell r="H3258" t="str">
            <v>04081</v>
          </cell>
          <cell r="I3258">
            <v>39042</v>
          </cell>
          <cell r="J3258">
            <v>32600.300000000036</v>
          </cell>
        </row>
        <row r="3259">
          <cell r="D3259" t="str">
            <v>04081#22.11.2006</v>
          </cell>
          <cell r="E3259">
            <v>4.9000000000000004</v>
          </cell>
          <cell r="F3259">
            <v>1</v>
          </cell>
          <cell r="G3259">
            <v>32578.502</v>
          </cell>
          <cell r="H3259" t="str">
            <v>04081</v>
          </cell>
          <cell r="I3259">
            <v>39043</v>
          </cell>
          <cell r="J3259">
            <v>32615.400000000034</v>
          </cell>
        </row>
        <row r="3260">
          <cell r="D3260" t="str">
            <v>04081#23.11.2006</v>
          </cell>
          <cell r="E3260">
            <v>5.0999999999999996</v>
          </cell>
          <cell r="F3260">
            <v>1</v>
          </cell>
          <cell r="G3260">
            <v>32593.402300000002</v>
          </cell>
          <cell r="H3260" t="str">
            <v>04081</v>
          </cell>
          <cell r="I3260">
            <v>39044</v>
          </cell>
          <cell r="J3260">
            <v>32630.300000000036</v>
          </cell>
        </row>
        <row r="3261">
          <cell r="D3261" t="str">
            <v>04081#24.11.2006</v>
          </cell>
          <cell r="E3261">
            <v>9.8000000000000007</v>
          </cell>
          <cell r="F3261">
            <v>1</v>
          </cell>
          <cell r="G3261">
            <v>32603.601600000002</v>
          </cell>
          <cell r="H3261" t="str">
            <v>04081</v>
          </cell>
          <cell r="I3261">
            <v>39045</v>
          </cell>
          <cell r="J3261">
            <v>32640.500000000036</v>
          </cell>
        </row>
        <row r="3262">
          <cell r="D3262" t="str">
            <v>04081#25.11.2006</v>
          </cell>
          <cell r="E3262">
            <v>8</v>
          </cell>
          <cell r="F3262">
            <v>1</v>
          </cell>
          <cell r="G3262">
            <v>32615.601600000002</v>
          </cell>
          <cell r="H3262" t="str">
            <v>04081</v>
          </cell>
          <cell r="I3262">
            <v>39046</v>
          </cell>
          <cell r="J3262">
            <v>32652.500000000036</v>
          </cell>
        </row>
        <row r="3263">
          <cell r="D3263" t="str">
            <v>04081#26.11.2006</v>
          </cell>
          <cell r="E3263">
            <v>6.5</v>
          </cell>
          <cell r="F3263">
            <v>1</v>
          </cell>
          <cell r="G3263">
            <v>32629.101600000002</v>
          </cell>
          <cell r="H3263" t="str">
            <v>04081</v>
          </cell>
          <cell r="I3263">
            <v>39047</v>
          </cell>
          <cell r="J3263">
            <v>32666.000000000036</v>
          </cell>
        </row>
        <row r="3264">
          <cell r="D3264" t="str">
            <v>04081#27.11.2006</v>
          </cell>
          <cell r="E3264">
            <v>5.2</v>
          </cell>
          <cell r="F3264">
            <v>1</v>
          </cell>
          <cell r="G3264">
            <v>32643.902300000002</v>
          </cell>
          <cell r="H3264" t="str">
            <v>04081</v>
          </cell>
          <cell r="I3264">
            <v>39048</v>
          </cell>
          <cell r="J3264">
            <v>32680.800000000036</v>
          </cell>
        </row>
        <row r="3265">
          <cell r="D3265" t="str">
            <v>04081#28.11.2006</v>
          </cell>
          <cell r="E3265">
            <v>5.8</v>
          </cell>
          <cell r="F3265">
            <v>1</v>
          </cell>
          <cell r="G3265">
            <v>32658.101600000002</v>
          </cell>
          <cell r="H3265" t="str">
            <v>04081</v>
          </cell>
          <cell r="I3265">
            <v>39049</v>
          </cell>
          <cell r="J3265">
            <v>32695.000000000036</v>
          </cell>
        </row>
        <row r="3266">
          <cell r="D3266" t="str">
            <v>04081#29.11.2006</v>
          </cell>
          <cell r="E3266">
            <v>4.5</v>
          </cell>
          <cell r="F3266">
            <v>1</v>
          </cell>
          <cell r="G3266">
            <v>32673.601600000002</v>
          </cell>
          <cell r="H3266" t="str">
            <v>04081</v>
          </cell>
          <cell r="I3266">
            <v>39050</v>
          </cell>
          <cell r="J3266">
            <v>32710.500000000036</v>
          </cell>
        </row>
        <row r="3267">
          <cell r="D3267" t="str">
            <v>04081#30.11.2006</v>
          </cell>
          <cell r="E3267">
            <v>6</v>
          </cell>
          <cell r="F3267">
            <v>1</v>
          </cell>
          <cell r="G3267">
            <v>32687.601600000002</v>
          </cell>
          <cell r="H3267" t="str">
            <v>04081</v>
          </cell>
          <cell r="I3267">
            <v>39051</v>
          </cell>
          <cell r="J3267">
            <v>32724.500000000036</v>
          </cell>
        </row>
        <row r="3268">
          <cell r="D3268" t="str">
            <v>04081#01.12.2006</v>
          </cell>
          <cell r="E3268">
            <v>5.4</v>
          </cell>
          <cell r="F3268">
            <v>1</v>
          </cell>
          <cell r="G3268">
            <v>32702.2012</v>
          </cell>
          <cell r="H3268" t="str">
            <v>04081</v>
          </cell>
          <cell r="I3268">
            <v>39052</v>
          </cell>
          <cell r="J3268">
            <v>32739.100000000035</v>
          </cell>
        </row>
        <row r="3269">
          <cell r="D3269" t="str">
            <v>04081#02.12.2006</v>
          </cell>
          <cell r="E3269">
            <v>3</v>
          </cell>
          <cell r="F3269">
            <v>1</v>
          </cell>
          <cell r="G3269">
            <v>32719.2012</v>
          </cell>
          <cell r="H3269" t="str">
            <v>04081</v>
          </cell>
          <cell r="I3269">
            <v>39053</v>
          </cell>
          <cell r="J3269">
            <v>32756.100000000035</v>
          </cell>
        </row>
        <row r="3270">
          <cell r="D3270" t="str">
            <v>04081#03.12.2006</v>
          </cell>
          <cell r="E3270">
            <v>4.9000000000000004</v>
          </cell>
          <cell r="F3270">
            <v>1</v>
          </cell>
          <cell r="G3270">
            <v>32734.300800000001</v>
          </cell>
          <cell r="H3270" t="str">
            <v>04081</v>
          </cell>
          <cell r="I3270">
            <v>39054</v>
          </cell>
          <cell r="J3270">
            <v>32771.200000000033</v>
          </cell>
        </row>
        <row r="3271">
          <cell r="D3271" t="str">
            <v>04081#04.12.2006</v>
          </cell>
          <cell r="E3271">
            <v>8.1</v>
          </cell>
          <cell r="F3271">
            <v>1</v>
          </cell>
          <cell r="G3271">
            <v>32746.2012</v>
          </cell>
          <cell r="H3271" t="str">
            <v>04081</v>
          </cell>
          <cell r="I3271">
            <v>39055</v>
          </cell>
          <cell r="J3271">
            <v>32783.100000000035</v>
          </cell>
        </row>
        <row r="3272">
          <cell r="D3272" t="str">
            <v>04081#05.12.2006</v>
          </cell>
          <cell r="E3272">
            <v>11.5</v>
          </cell>
          <cell r="F3272">
            <v>1</v>
          </cell>
          <cell r="G3272">
            <v>32754.7012</v>
          </cell>
          <cell r="H3272" t="str">
            <v>04081</v>
          </cell>
          <cell r="I3272">
            <v>39056</v>
          </cell>
          <cell r="J3272">
            <v>32791.600000000035</v>
          </cell>
        </row>
        <row r="3273">
          <cell r="D3273" t="str">
            <v>04081#06.12.2006</v>
          </cell>
          <cell r="E3273">
            <v>8.6999999999999993</v>
          </cell>
          <cell r="F3273">
            <v>1</v>
          </cell>
          <cell r="G3273">
            <v>32766.002</v>
          </cell>
          <cell r="H3273" t="str">
            <v>04081</v>
          </cell>
          <cell r="I3273">
            <v>39057</v>
          </cell>
          <cell r="J3273">
            <v>32802.900000000038</v>
          </cell>
        </row>
        <row r="3274">
          <cell r="D3274" t="str">
            <v>04081#07.12.2006</v>
          </cell>
          <cell r="E3274">
            <v>6.5</v>
          </cell>
          <cell r="F3274">
            <v>1</v>
          </cell>
          <cell r="G3274">
            <v>32779.5</v>
          </cell>
          <cell r="H3274" t="str">
            <v>04081</v>
          </cell>
          <cell r="I3274">
            <v>39058</v>
          </cell>
          <cell r="J3274">
            <v>32816.400000000038</v>
          </cell>
        </row>
        <row r="3275">
          <cell r="D3275" t="str">
            <v>04081#08.12.2006</v>
          </cell>
          <cell r="E3275">
            <v>8.1</v>
          </cell>
          <cell r="F3275">
            <v>1</v>
          </cell>
          <cell r="G3275">
            <v>32791.398399999998</v>
          </cell>
          <cell r="H3275" t="str">
            <v>04081</v>
          </cell>
          <cell r="I3275">
            <v>39059</v>
          </cell>
          <cell r="J3275">
            <v>32828.300000000039</v>
          </cell>
        </row>
        <row r="3276">
          <cell r="D3276" t="str">
            <v>04081#09.12.2006</v>
          </cell>
          <cell r="E3276">
            <v>6.2</v>
          </cell>
          <cell r="F3276">
            <v>1</v>
          </cell>
          <cell r="G3276">
            <v>32805.199200000003</v>
          </cell>
          <cell r="H3276" t="str">
            <v>04081</v>
          </cell>
          <cell r="I3276">
            <v>39060</v>
          </cell>
          <cell r="J3276">
            <v>32842.100000000042</v>
          </cell>
        </row>
        <row r="3277">
          <cell r="D3277" t="str">
            <v>04081#10.12.2006</v>
          </cell>
          <cell r="E3277">
            <v>3.3</v>
          </cell>
          <cell r="F3277">
            <v>1</v>
          </cell>
          <cell r="G3277">
            <v>32821.898399999998</v>
          </cell>
          <cell r="H3277" t="str">
            <v>04081</v>
          </cell>
          <cell r="I3277">
            <v>39061</v>
          </cell>
          <cell r="J3277">
            <v>32858.800000000039</v>
          </cell>
        </row>
        <row r="3278">
          <cell r="D3278" t="str">
            <v>04081#11.12.2006</v>
          </cell>
          <cell r="E3278">
            <v>1</v>
          </cell>
          <cell r="F3278">
            <v>1</v>
          </cell>
          <cell r="G3278">
            <v>32840.898399999998</v>
          </cell>
          <cell r="H3278" t="str">
            <v>04081</v>
          </cell>
          <cell r="I3278">
            <v>39062</v>
          </cell>
          <cell r="J3278">
            <v>32877.800000000039</v>
          </cell>
        </row>
        <row r="3279">
          <cell r="D3279" t="str">
            <v>04081#12.12.2006</v>
          </cell>
          <cell r="E3279">
            <v>4</v>
          </cell>
          <cell r="F3279">
            <v>1</v>
          </cell>
          <cell r="G3279">
            <v>32856.898399999998</v>
          </cell>
          <cell r="H3279" t="str">
            <v>04081</v>
          </cell>
          <cell r="I3279">
            <v>39063</v>
          </cell>
          <cell r="J3279">
            <v>32893.800000000039</v>
          </cell>
        </row>
        <row r="3280">
          <cell r="D3280" t="str">
            <v>04081#13.12.2006</v>
          </cell>
          <cell r="E3280">
            <v>4.2</v>
          </cell>
          <cell r="F3280">
            <v>1</v>
          </cell>
          <cell r="G3280">
            <v>32872.699200000003</v>
          </cell>
          <cell r="H3280" t="str">
            <v>04081</v>
          </cell>
          <cell r="I3280">
            <v>39064</v>
          </cell>
          <cell r="J3280">
            <v>32909.600000000042</v>
          </cell>
        </row>
        <row r="3281">
          <cell r="D3281" t="str">
            <v>04081#14.12.2006</v>
          </cell>
          <cell r="E3281">
            <v>2.5</v>
          </cell>
          <cell r="F3281">
            <v>1</v>
          </cell>
          <cell r="G3281">
            <v>32890.199200000003</v>
          </cell>
          <cell r="H3281" t="str">
            <v>04081</v>
          </cell>
          <cell r="I3281">
            <v>39065</v>
          </cell>
          <cell r="J3281">
            <v>32927.100000000042</v>
          </cell>
        </row>
        <row r="3282">
          <cell r="D3282" t="str">
            <v>04081#15.12.2006</v>
          </cell>
          <cell r="E3282">
            <v>1.1000000000000001</v>
          </cell>
          <cell r="F3282">
            <v>1</v>
          </cell>
          <cell r="G3282">
            <v>32909.097699999998</v>
          </cell>
          <cell r="H3282" t="str">
            <v>04081</v>
          </cell>
          <cell r="I3282">
            <v>39066</v>
          </cell>
          <cell r="J3282">
            <v>32946.000000000044</v>
          </cell>
        </row>
        <row r="3283">
          <cell r="D3283" t="str">
            <v>04081#16.12.2006</v>
          </cell>
          <cell r="E3283">
            <v>3.7</v>
          </cell>
          <cell r="F3283">
            <v>1</v>
          </cell>
          <cell r="G3283">
            <v>32925.398399999998</v>
          </cell>
          <cell r="H3283" t="str">
            <v>04081</v>
          </cell>
          <cell r="I3283">
            <v>39067</v>
          </cell>
          <cell r="J3283">
            <v>32962.300000000047</v>
          </cell>
        </row>
        <row r="3284">
          <cell r="D3284" t="str">
            <v>04081#17.12.2006</v>
          </cell>
          <cell r="E3284">
            <v>4</v>
          </cell>
          <cell r="F3284">
            <v>1</v>
          </cell>
          <cell r="G3284">
            <v>32941.398399999998</v>
          </cell>
          <cell r="H3284" t="str">
            <v>04081</v>
          </cell>
          <cell r="I3284">
            <v>39068</v>
          </cell>
          <cell r="J3284">
            <v>32978.300000000047</v>
          </cell>
        </row>
        <row r="3285">
          <cell r="D3285" t="str">
            <v>04081#18.12.2006</v>
          </cell>
          <cell r="E3285">
            <v>1.9</v>
          </cell>
          <cell r="F3285">
            <v>1</v>
          </cell>
          <cell r="G3285">
            <v>32959.5</v>
          </cell>
          <cell r="H3285" t="str">
            <v>04081</v>
          </cell>
          <cell r="I3285">
            <v>39069</v>
          </cell>
          <cell r="J3285">
            <v>32996.400000000045</v>
          </cell>
        </row>
        <row r="3286">
          <cell r="D3286" t="str">
            <v>04081#19.12.2006</v>
          </cell>
          <cell r="E3286">
            <v>1.8</v>
          </cell>
          <cell r="F3286">
            <v>1</v>
          </cell>
          <cell r="G3286">
            <v>32977.699200000003</v>
          </cell>
          <cell r="H3286" t="str">
            <v>04081</v>
          </cell>
          <cell r="I3286">
            <v>39070</v>
          </cell>
          <cell r="J3286">
            <v>33014.600000000042</v>
          </cell>
        </row>
        <row r="3287">
          <cell r="D3287" t="str">
            <v>04081#20.12.2006</v>
          </cell>
          <cell r="E3287">
            <v>2.2000000000000002</v>
          </cell>
          <cell r="F3287">
            <v>1</v>
          </cell>
          <cell r="G3287">
            <v>32995.5</v>
          </cell>
          <cell r="H3287" t="str">
            <v>04081</v>
          </cell>
          <cell r="I3287">
            <v>39071</v>
          </cell>
          <cell r="J3287">
            <v>33032.400000000045</v>
          </cell>
        </row>
        <row r="3288">
          <cell r="D3288" t="str">
            <v>04081#21.12.2006</v>
          </cell>
          <cell r="E3288">
            <v>3</v>
          </cell>
          <cell r="F3288">
            <v>1</v>
          </cell>
          <cell r="G3288">
            <v>33012.5</v>
          </cell>
          <cell r="H3288" t="str">
            <v>04081</v>
          </cell>
          <cell r="I3288">
            <v>39072</v>
          </cell>
          <cell r="J3288">
            <v>33049.400000000045</v>
          </cell>
        </row>
        <row r="3289">
          <cell r="D3289" t="str">
            <v>04081#22.12.2006</v>
          </cell>
          <cell r="E3289">
            <v>0.1</v>
          </cell>
          <cell r="F3289">
            <v>1</v>
          </cell>
          <cell r="G3289">
            <v>33032.398399999998</v>
          </cell>
          <cell r="H3289" t="str">
            <v>04081</v>
          </cell>
          <cell r="I3289">
            <v>39073</v>
          </cell>
          <cell r="J3289">
            <v>33069.300000000047</v>
          </cell>
        </row>
        <row r="3290">
          <cell r="D3290" t="str">
            <v>04081#23.12.2006</v>
          </cell>
          <cell r="E3290">
            <v>0</v>
          </cell>
          <cell r="F3290">
            <v>1</v>
          </cell>
          <cell r="G3290">
            <v>33052.398399999998</v>
          </cell>
          <cell r="H3290" t="str">
            <v>04081</v>
          </cell>
          <cell r="I3290">
            <v>39074</v>
          </cell>
          <cell r="J3290">
            <v>33089.300000000047</v>
          </cell>
        </row>
        <row r="3291">
          <cell r="D3291" t="str">
            <v>04081#24.12.2006</v>
          </cell>
          <cell r="E3291">
            <v>-1.8</v>
          </cell>
          <cell r="F3291">
            <v>1</v>
          </cell>
          <cell r="G3291">
            <v>33074.199200000003</v>
          </cell>
          <cell r="H3291" t="str">
            <v>04081</v>
          </cell>
          <cell r="I3291">
            <v>39075</v>
          </cell>
          <cell r="J3291">
            <v>33111.100000000049</v>
          </cell>
        </row>
        <row r="3292">
          <cell r="D3292" t="str">
            <v>04081#25.12.2006</v>
          </cell>
          <cell r="E3292">
            <v>-0.9</v>
          </cell>
          <cell r="F3292">
            <v>1</v>
          </cell>
          <cell r="G3292">
            <v>33095.097699999998</v>
          </cell>
          <cell r="H3292" t="str">
            <v>04081</v>
          </cell>
          <cell r="I3292">
            <v>39076</v>
          </cell>
          <cell r="J3292">
            <v>33132.000000000051</v>
          </cell>
        </row>
        <row r="3293">
          <cell r="D3293" t="str">
            <v>04081#26.12.2006</v>
          </cell>
          <cell r="E3293">
            <v>-0.1</v>
          </cell>
          <cell r="F3293">
            <v>1</v>
          </cell>
          <cell r="G3293">
            <v>33115.199200000003</v>
          </cell>
          <cell r="H3293" t="str">
            <v>04081</v>
          </cell>
          <cell r="I3293">
            <v>39077</v>
          </cell>
          <cell r="J3293">
            <v>33152.100000000049</v>
          </cell>
        </row>
        <row r="3294">
          <cell r="D3294" t="str">
            <v>04081#27.12.2006</v>
          </cell>
          <cell r="E3294">
            <v>-2.9</v>
          </cell>
          <cell r="F3294">
            <v>1</v>
          </cell>
          <cell r="G3294">
            <v>33138.097699999998</v>
          </cell>
          <cell r="H3294" t="str">
            <v>04081</v>
          </cell>
          <cell r="I3294">
            <v>39078</v>
          </cell>
          <cell r="J3294">
            <v>33175.000000000051</v>
          </cell>
        </row>
        <row r="3295">
          <cell r="D3295" t="str">
            <v>04081#28.12.2006</v>
          </cell>
          <cell r="E3295">
            <v>-0.8</v>
          </cell>
          <cell r="F3295">
            <v>1</v>
          </cell>
          <cell r="G3295">
            <v>33158.898399999998</v>
          </cell>
          <cell r="H3295" t="str">
            <v>04081</v>
          </cell>
          <cell r="I3295">
            <v>39079</v>
          </cell>
          <cell r="J3295">
            <v>33195.800000000054</v>
          </cell>
        </row>
        <row r="3296">
          <cell r="D3296" t="str">
            <v>04081#29.12.2006</v>
          </cell>
          <cell r="E3296">
            <v>1.2</v>
          </cell>
          <cell r="F3296">
            <v>1</v>
          </cell>
          <cell r="G3296">
            <v>33177.699200000003</v>
          </cell>
          <cell r="H3296" t="str">
            <v>04081</v>
          </cell>
          <cell r="I3296">
            <v>39080</v>
          </cell>
          <cell r="J3296">
            <v>33214.600000000057</v>
          </cell>
        </row>
        <row r="3297">
          <cell r="D3297" t="str">
            <v>04081#30.12.2006</v>
          </cell>
          <cell r="E3297">
            <v>1.9</v>
          </cell>
          <cell r="F3297">
            <v>1</v>
          </cell>
          <cell r="G3297">
            <v>33195.800799999997</v>
          </cell>
          <cell r="H3297" t="str">
            <v>04081</v>
          </cell>
          <cell r="I3297">
            <v>39081</v>
          </cell>
          <cell r="J3297">
            <v>33232.700000000055</v>
          </cell>
        </row>
        <row r="3298">
          <cell r="D3298" t="str">
            <v>04081#31.12.2006</v>
          </cell>
          <cell r="E3298">
            <v>8.3000000000000007</v>
          </cell>
          <cell r="F3298">
            <v>1</v>
          </cell>
          <cell r="G3298">
            <v>33207.5</v>
          </cell>
          <cell r="H3298" t="str">
            <v>04081</v>
          </cell>
          <cell r="I3298">
            <v>39082</v>
          </cell>
          <cell r="J3298">
            <v>33244.400000000052</v>
          </cell>
        </row>
        <row r="3299">
          <cell r="D3299" t="str">
            <v>04081#01.01.2007</v>
          </cell>
          <cell r="E3299">
            <v>7.8</v>
          </cell>
          <cell r="F3299">
            <v>1</v>
          </cell>
          <cell r="G3299">
            <v>33219.699200000003</v>
          </cell>
          <cell r="H3299" t="str">
            <v>04081</v>
          </cell>
          <cell r="I3299">
            <v>39083</v>
          </cell>
          <cell r="J3299">
            <v>33256.600000000049</v>
          </cell>
        </row>
        <row r="3300">
          <cell r="D3300" t="str">
            <v>04081#02.01.2007</v>
          </cell>
          <cell r="E3300">
            <v>2.2999999999999998</v>
          </cell>
          <cell r="F3300">
            <v>1</v>
          </cell>
          <cell r="G3300">
            <v>33237.398399999998</v>
          </cell>
          <cell r="H3300" t="str">
            <v>04081</v>
          </cell>
          <cell r="I3300">
            <v>39084</v>
          </cell>
          <cell r="J3300">
            <v>33274.300000000047</v>
          </cell>
        </row>
        <row r="3301">
          <cell r="D3301" t="str">
            <v>04081#03.01.2007</v>
          </cell>
          <cell r="E3301">
            <v>4.3</v>
          </cell>
          <cell r="F3301">
            <v>1</v>
          </cell>
          <cell r="G3301">
            <v>33253.097699999998</v>
          </cell>
          <cell r="H3301" t="str">
            <v>04081</v>
          </cell>
          <cell r="I3301">
            <v>39085</v>
          </cell>
          <cell r="J3301">
            <v>33290.000000000044</v>
          </cell>
        </row>
        <row r="3302">
          <cell r="D3302" t="str">
            <v>04081#04.01.2007</v>
          </cell>
          <cell r="E3302">
            <v>5.3</v>
          </cell>
          <cell r="F3302">
            <v>1</v>
          </cell>
          <cell r="G3302">
            <v>33267.796900000001</v>
          </cell>
          <cell r="H3302" t="str">
            <v>04081</v>
          </cell>
          <cell r="I3302">
            <v>39086</v>
          </cell>
          <cell r="J3302">
            <v>33304.700000000041</v>
          </cell>
        </row>
        <row r="3303">
          <cell r="D3303" t="str">
            <v>04081#05.01.2007</v>
          </cell>
          <cell r="E3303">
            <v>6.4</v>
          </cell>
          <cell r="F3303">
            <v>1</v>
          </cell>
          <cell r="G3303">
            <v>33281.398399999998</v>
          </cell>
          <cell r="H3303" t="str">
            <v>04081</v>
          </cell>
          <cell r="I3303">
            <v>39087</v>
          </cell>
          <cell r="J3303">
            <v>33318.300000000039</v>
          </cell>
        </row>
        <row r="3304">
          <cell r="D3304" t="str">
            <v>04081#06.01.2007</v>
          </cell>
          <cell r="E3304">
            <v>7.7</v>
          </cell>
          <cell r="F3304">
            <v>1</v>
          </cell>
          <cell r="G3304">
            <v>33293.699200000003</v>
          </cell>
          <cell r="H3304" t="str">
            <v>04081</v>
          </cell>
          <cell r="I3304">
            <v>39088</v>
          </cell>
          <cell r="J3304">
            <v>33330.600000000042</v>
          </cell>
        </row>
        <row r="3305">
          <cell r="D3305" t="str">
            <v>04081#07.01.2007</v>
          </cell>
          <cell r="E3305">
            <v>6.7</v>
          </cell>
          <cell r="F3305">
            <v>1</v>
          </cell>
          <cell r="G3305">
            <v>33307</v>
          </cell>
          <cell r="H3305" t="str">
            <v>04081</v>
          </cell>
          <cell r="I3305">
            <v>39089</v>
          </cell>
          <cell r="J3305">
            <v>33343.900000000045</v>
          </cell>
        </row>
        <row r="3306">
          <cell r="D3306" t="str">
            <v>04081#08.01.2007</v>
          </cell>
          <cell r="E3306">
            <v>6</v>
          </cell>
          <cell r="F3306">
            <v>1</v>
          </cell>
          <cell r="G3306">
            <v>33321</v>
          </cell>
          <cell r="H3306" t="str">
            <v>04081</v>
          </cell>
          <cell r="I3306">
            <v>39090</v>
          </cell>
          <cell r="J3306">
            <v>33357.900000000045</v>
          </cell>
        </row>
        <row r="3307">
          <cell r="D3307" t="str">
            <v>04081#09.01.2007</v>
          </cell>
          <cell r="E3307">
            <v>10.6</v>
          </cell>
          <cell r="F3307">
            <v>1</v>
          </cell>
          <cell r="G3307">
            <v>33330.398399999998</v>
          </cell>
          <cell r="H3307" t="str">
            <v>04081</v>
          </cell>
          <cell r="I3307">
            <v>39091</v>
          </cell>
          <cell r="J3307">
            <v>33367.300000000047</v>
          </cell>
        </row>
        <row r="3308">
          <cell r="D3308" t="str">
            <v>04081#10.01.2007</v>
          </cell>
          <cell r="E3308">
            <v>10</v>
          </cell>
          <cell r="F3308">
            <v>1</v>
          </cell>
          <cell r="G3308">
            <v>33340.398399999998</v>
          </cell>
          <cell r="H3308" t="str">
            <v>04081</v>
          </cell>
          <cell r="I3308">
            <v>39092</v>
          </cell>
          <cell r="J3308">
            <v>33377.300000000047</v>
          </cell>
        </row>
        <row r="3309">
          <cell r="D3309" t="str">
            <v>04081#11.01.2007</v>
          </cell>
          <cell r="E3309">
            <v>7.2</v>
          </cell>
          <cell r="F3309">
            <v>1</v>
          </cell>
          <cell r="G3309">
            <v>33353.199200000003</v>
          </cell>
          <cell r="H3309" t="str">
            <v>04081</v>
          </cell>
          <cell r="I3309">
            <v>39093</v>
          </cell>
          <cell r="J3309">
            <v>33390.100000000049</v>
          </cell>
        </row>
        <row r="3310">
          <cell r="D3310" t="str">
            <v>04081#12.01.2007</v>
          </cell>
          <cell r="E3310">
            <v>7.6</v>
          </cell>
          <cell r="F3310">
            <v>1</v>
          </cell>
          <cell r="G3310">
            <v>33365.597699999998</v>
          </cell>
          <cell r="H3310" t="str">
            <v>04081</v>
          </cell>
          <cell r="I3310">
            <v>39094</v>
          </cell>
          <cell r="J3310">
            <v>33402.500000000051</v>
          </cell>
        </row>
        <row r="3311">
          <cell r="D3311" t="str">
            <v>04081#13.01.2007</v>
          </cell>
          <cell r="E3311">
            <v>9.5</v>
          </cell>
          <cell r="F3311">
            <v>1</v>
          </cell>
          <cell r="G3311">
            <v>33376.097699999998</v>
          </cell>
          <cell r="H3311" t="str">
            <v>04081</v>
          </cell>
          <cell r="I3311">
            <v>39095</v>
          </cell>
          <cell r="J3311">
            <v>33413.000000000051</v>
          </cell>
        </row>
        <row r="3312">
          <cell r="D3312" t="str">
            <v>04081#14.01.2007</v>
          </cell>
          <cell r="E3312">
            <v>6.7</v>
          </cell>
          <cell r="F3312">
            <v>1</v>
          </cell>
          <cell r="G3312">
            <v>33389.398399999998</v>
          </cell>
          <cell r="H3312" t="str">
            <v>04081</v>
          </cell>
          <cell r="I3312">
            <v>39096</v>
          </cell>
          <cell r="J3312">
            <v>33426.300000000054</v>
          </cell>
        </row>
        <row r="3313">
          <cell r="D3313" t="str">
            <v>04081#15.01.2007</v>
          </cell>
          <cell r="E3313">
            <v>0.1</v>
          </cell>
          <cell r="F3313">
            <v>1</v>
          </cell>
          <cell r="G3313">
            <v>33409.296900000001</v>
          </cell>
          <cell r="H3313" t="str">
            <v>04081</v>
          </cell>
          <cell r="I3313">
            <v>39097</v>
          </cell>
          <cell r="J3313">
            <v>33446.200000000055</v>
          </cell>
        </row>
        <row r="3314">
          <cell r="D3314" t="str">
            <v>04081#16.01.2007</v>
          </cell>
          <cell r="E3314">
            <v>2.6</v>
          </cell>
          <cell r="F3314">
            <v>1</v>
          </cell>
          <cell r="G3314">
            <v>33426.695299999999</v>
          </cell>
          <cell r="H3314" t="str">
            <v>04081</v>
          </cell>
          <cell r="I3314">
            <v>39098</v>
          </cell>
          <cell r="J3314">
            <v>33463.600000000057</v>
          </cell>
        </row>
        <row r="3315">
          <cell r="D3315" t="str">
            <v>04081#17.01.2007</v>
          </cell>
          <cell r="E3315">
            <v>7.7</v>
          </cell>
          <cell r="F3315">
            <v>1</v>
          </cell>
          <cell r="G3315">
            <v>33438.996099999997</v>
          </cell>
          <cell r="H3315" t="str">
            <v>04081</v>
          </cell>
          <cell r="I3315">
            <v>39099</v>
          </cell>
          <cell r="J3315">
            <v>33475.90000000006</v>
          </cell>
        </row>
        <row r="3316">
          <cell r="D3316" t="str">
            <v>04081#18.01.2007</v>
          </cell>
          <cell r="E3316">
            <v>11.7</v>
          </cell>
          <cell r="F3316">
            <v>1</v>
          </cell>
          <cell r="G3316">
            <v>33447.296900000001</v>
          </cell>
          <cell r="H3316" t="str">
            <v>04081</v>
          </cell>
          <cell r="I3316">
            <v>39100</v>
          </cell>
          <cell r="J3316">
            <v>33484.200000000063</v>
          </cell>
        </row>
        <row r="3317">
          <cell r="D3317" t="str">
            <v>04081#19.01.2007</v>
          </cell>
          <cell r="E3317">
            <v>8.9</v>
          </cell>
          <cell r="F3317">
            <v>1</v>
          </cell>
          <cell r="G3317">
            <v>33458.398399999998</v>
          </cell>
          <cell r="H3317" t="str">
            <v>04081</v>
          </cell>
          <cell r="I3317">
            <v>39101</v>
          </cell>
          <cell r="J3317">
            <v>33495.300000000061</v>
          </cell>
        </row>
        <row r="3318">
          <cell r="D3318" t="str">
            <v>04081#20.01.2007</v>
          </cell>
          <cell r="E3318">
            <v>11.2</v>
          </cell>
          <cell r="F3318">
            <v>1</v>
          </cell>
          <cell r="G3318">
            <v>33467.199200000003</v>
          </cell>
          <cell r="H3318" t="str">
            <v>04081</v>
          </cell>
          <cell r="I3318">
            <v>39102</v>
          </cell>
          <cell r="J3318">
            <v>33504.100000000064</v>
          </cell>
        </row>
        <row r="3319">
          <cell r="D3319" t="str">
            <v>04081#21.01.2007</v>
          </cell>
          <cell r="E3319">
            <v>5.5</v>
          </cell>
          <cell r="F3319">
            <v>1</v>
          </cell>
          <cell r="G3319">
            <v>33481.699200000003</v>
          </cell>
          <cell r="H3319" t="str">
            <v>04081</v>
          </cell>
          <cell r="I3319">
            <v>39103</v>
          </cell>
          <cell r="J3319">
            <v>33518.600000000064</v>
          </cell>
        </row>
        <row r="3320">
          <cell r="D3320" t="str">
            <v>04081#22.01.2007</v>
          </cell>
          <cell r="E3320">
            <v>2.7</v>
          </cell>
          <cell r="F3320">
            <v>1</v>
          </cell>
          <cell r="G3320">
            <v>33499</v>
          </cell>
          <cell r="H3320" t="str">
            <v>04081</v>
          </cell>
          <cell r="I3320">
            <v>39104</v>
          </cell>
          <cell r="J3320">
            <v>33535.900000000067</v>
          </cell>
        </row>
        <row r="3321">
          <cell r="D3321" t="str">
            <v>04081#23.01.2007</v>
          </cell>
          <cell r="E3321">
            <v>-2</v>
          </cell>
          <cell r="F3321">
            <v>1</v>
          </cell>
          <cell r="G3321">
            <v>33521</v>
          </cell>
          <cell r="H3321" t="str">
            <v>04081</v>
          </cell>
          <cell r="I3321">
            <v>39105</v>
          </cell>
          <cell r="J3321">
            <v>33557.900000000067</v>
          </cell>
        </row>
        <row r="3322">
          <cell r="D3322" t="str">
            <v>04081#24.01.2007</v>
          </cell>
          <cell r="E3322">
            <v>-4.5999999999999996</v>
          </cell>
          <cell r="F3322">
            <v>1</v>
          </cell>
          <cell r="G3322">
            <v>33545.601600000002</v>
          </cell>
          <cell r="H3322" t="str">
            <v>04081</v>
          </cell>
          <cell r="I3322">
            <v>39106</v>
          </cell>
          <cell r="J3322">
            <v>33582.500000000065</v>
          </cell>
        </row>
        <row r="3323">
          <cell r="D3323" t="str">
            <v>04081#25.01.2007</v>
          </cell>
          <cell r="E3323">
            <v>-5.0999999999999996</v>
          </cell>
          <cell r="F3323">
            <v>1</v>
          </cell>
          <cell r="G3323">
            <v>33570.703099999999</v>
          </cell>
          <cell r="H3323" t="str">
            <v>04081</v>
          </cell>
          <cell r="I3323">
            <v>39107</v>
          </cell>
          <cell r="J3323">
            <v>33607.600000000064</v>
          </cell>
        </row>
        <row r="3324">
          <cell r="D3324" t="str">
            <v>04081#26.01.2007</v>
          </cell>
          <cell r="E3324">
            <v>-7.1</v>
          </cell>
          <cell r="F3324">
            <v>1</v>
          </cell>
          <cell r="G3324">
            <v>33597.804700000001</v>
          </cell>
          <cell r="H3324" t="str">
            <v>04081</v>
          </cell>
          <cell r="I3324">
            <v>39108</v>
          </cell>
          <cell r="J3324">
            <v>33634.700000000063</v>
          </cell>
        </row>
        <row r="3325">
          <cell r="D3325" t="str">
            <v>04081#27.01.2007</v>
          </cell>
          <cell r="E3325">
            <v>-0.7</v>
          </cell>
          <cell r="F3325">
            <v>1</v>
          </cell>
          <cell r="G3325">
            <v>33618.503900000003</v>
          </cell>
          <cell r="H3325" t="str">
            <v>04081</v>
          </cell>
          <cell r="I3325">
            <v>39109</v>
          </cell>
          <cell r="J3325">
            <v>33655.40000000006</v>
          </cell>
        </row>
        <row r="3326">
          <cell r="D3326" t="str">
            <v>04081#28.01.2007</v>
          </cell>
          <cell r="E3326">
            <v>2.1</v>
          </cell>
          <cell r="F3326">
            <v>1</v>
          </cell>
          <cell r="G3326">
            <v>33636.402300000002</v>
          </cell>
          <cell r="H3326" t="str">
            <v>04081</v>
          </cell>
          <cell r="I3326">
            <v>39110</v>
          </cell>
          <cell r="J3326">
            <v>33673.300000000061</v>
          </cell>
        </row>
        <row r="3327">
          <cell r="D3327" t="str">
            <v>04081#29.01.2007</v>
          </cell>
          <cell r="E3327">
            <v>3.4</v>
          </cell>
          <cell r="F3327">
            <v>1</v>
          </cell>
          <cell r="G3327">
            <v>33653.003900000003</v>
          </cell>
          <cell r="H3327" t="str">
            <v>04081</v>
          </cell>
          <cell r="I3327">
            <v>39111</v>
          </cell>
          <cell r="J3327">
            <v>33689.90000000006</v>
          </cell>
        </row>
        <row r="3328">
          <cell r="D3328" t="str">
            <v>04081#30.01.2007</v>
          </cell>
          <cell r="E3328">
            <v>3.6</v>
          </cell>
          <cell r="F3328">
            <v>1</v>
          </cell>
          <cell r="G3328">
            <v>33669.402300000002</v>
          </cell>
          <cell r="H3328" t="str">
            <v>04081</v>
          </cell>
          <cell r="I3328">
            <v>39112</v>
          </cell>
          <cell r="J3328">
            <v>33706.300000000061</v>
          </cell>
        </row>
        <row r="3329">
          <cell r="D3329" t="str">
            <v>04081#31.01.2007</v>
          </cell>
          <cell r="E3329">
            <v>3.8</v>
          </cell>
          <cell r="F3329">
            <v>1</v>
          </cell>
          <cell r="G3329">
            <v>33685.601600000002</v>
          </cell>
          <cell r="H3329" t="str">
            <v>04081</v>
          </cell>
          <cell r="I3329">
            <v>39113</v>
          </cell>
          <cell r="J3329">
            <v>33722.500000000058</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tzungsbereinigungen"/>
      <sheetName val="Strom Gas Absolut Vergleich"/>
      <sheetName val="Tabelle3"/>
      <sheetName val="Strom Gesamt"/>
      <sheetName val="Gas Gesamt"/>
      <sheetName val="LRA Gas "/>
      <sheetName val="RSG Gas"/>
      <sheetName val="FOS Gas"/>
      <sheetName val="LRA Strom"/>
      <sheetName val="RSG Strom "/>
      <sheetName val="FOS Strom "/>
      <sheetName val="Tabelle1"/>
      <sheetName val="Tabelle2"/>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lc. Investm. Sales price"/>
      <sheetName val="Calculation Service"/>
      <sheetName val="Inter. cost during installation"/>
      <sheetName val="Inter. cost for financing"/>
      <sheetName val="VAT"/>
      <sheetName val="Net Savings"/>
      <sheetName val="NST (Customer) "/>
      <sheetName val="Invoicing"/>
      <sheetName val="Grafiken"/>
      <sheetName val="Auftragsblatt"/>
      <sheetName val="Copied_Graphs"/>
      <sheetName val="Info_D"/>
      <sheetName val="Info_E"/>
      <sheetName val="Languages"/>
      <sheetName val="Module1"/>
      <sheetName val="Module2"/>
      <sheetName val="Module3"/>
      <sheetName val="Module4"/>
      <sheetName val="Module5"/>
      <sheetName val="Module6"/>
      <sheetName val="Module7"/>
      <sheetName val="Module8"/>
      <sheetName val="Module9"/>
      <sheetName val="Module10"/>
      <sheetName val="Selected_Language"/>
      <sheetName val="Module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8">
          <cell r="E198" t="str">
            <v>Netto Einsparungen</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L_Braun"/>
      <sheetName val="BHKW Gas"/>
      <sheetName val="TW"/>
      <sheetName val="HVTM"/>
      <sheetName val="JDL"/>
      <sheetName val="KLD_DWD"/>
    </sheetNames>
    <sheetDataSet>
      <sheetData sheetId="0"/>
      <sheetData sheetId="1"/>
      <sheetData sheetId="2"/>
      <sheetData sheetId="3" refreshError="1"/>
      <sheetData sheetId="4" refreshError="1"/>
      <sheetData sheetId="5">
        <row r="2">
          <cell r="AX2">
            <v>-15</v>
          </cell>
        </row>
        <row r="8">
          <cell r="Z8">
            <v>3715.400000000001</v>
          </cell>
          <cell r="AA8">
            <v>3865.599999999999</v>
          </cell>
          <cell r="AB8">
            <v>4073.5000000000032</v>
          </cell>
          <cell r="AC8">
            <v>4038.1000000000022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sheetNames>
    <definedNames>
      <definedName name="Z11S1"/>
    </defined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e Lösung"/>
    </sheetNames>
    <definedNames>
      <definedName name="Modul_DL1.Button1_K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mentation"/>
      <sheetName val="Angebotsvergleich"/>
      <sheetName val="Nutzwertanalyse"/>
      <sheetName val="Wirtschaftlichkeitsvergleich"/>
      <sheetName val="Sensitivitätsanalyse"/>
    </sheetNames>
    <sheetDataSet>
      <sheetData sheetId="0" refreshError="1"/>
      <sheetData sheetId="1" refreshError="1">
        <row r="10">
          <cell r="B10">
            <v>15</v>
          </cell>
        </row>
      </sheetData>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izölverbrauch ab 2004"/>
      <sheetName val="Controlling"/>
      <sheetName val="Vergabe (kostenstelle"/>
      <sheetName val="Vergabe"/>
      <sheetName val="Öllieferungen"/>
      <sheetName val="Eigenbetrieb Energie und Bäder"/>
      <sheetName val="Verbrauch"/>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emens controlling"/>
      <sheetName val="Speicher"/>
      <sheetName val="Parameter"/>
      <sheetName val="erledigt ab 1.1.2007"/>
      <sheetName val="erledigt bis 1.1.2007"/>
      <sheetName val="Liegenschaften"/>
      <sheetName val="Lieg_Hausmeister"/>
    </sheetNames>
    <sheetDataSet>
      <sheetData sheetId="0" refreshError="1"/>
      <sheetData sheetId="1" refreshError="1"/>
      <sheetData sheetId="2" refreshError="1"/>
      <sheetData sheetId="3" refreshError="1"/>
      <sheetData sheetId="4" refreshError="1"/>
      <sheetData sheetId="5" refreshError="1">
        <row r="7">
          <cell r="O7" t="str">
            <v>PXC50-E.D</v>
          </cell>
        </row>
        <row r="8">
          <cell r="O8" t="str">
            <v>PXC100-E.D</v>
          </cell>
        </row>
        <row r="9">
          <cell r="O9" t="str">
            <v>PXC200-E.D</v>
          </cell>
        </row>
        <row r="10">
          <cell r="O10" t="str">
            <v>PRV2.00</v>
          </cell>
        </row>
        <row r="11">
          <cell r="O11" t="str">
            <v>PRV2.32</v>
          </cell>
        </row>
        <row r="12">
          <cell r="O12" t="str">
            <v>PRV2.64</v>
          </cell>
        </row>
        <row r="13">
          <cell r="O13" t="str">
            <v>PRV2.128</v>
          </cell>
        </row>
        <row r="14">
          <cell r="O14" t="str">
            <v>BPS1.00</v>
          </cell>
        </row>
        <row r="15">
          <cell r="O15" t="str">
            <v>BPS1.64</v>
          </cell>
        </row>
        <row r="16">
          <cell r="O16" t="str">
            <v>BPS1.128</v>
          </cell>
        </row>
        <row r="17">
          <cell r="O17" t="str">
            <v>Listenende</v>
          </cell>
        </row>
      </sheetData>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E"/>
      <sheetName val="Energieeffizienz_geplant"/>
      <sheetName val="Implementierung-EIS"/>
      <sheetName val="Zählerkonzept"/>
      <sheetName val="Optimierung_RLT&amp;ENI"/>
      <sheetName val="TWW-Behandlung"/>
      <sheetName val="Beleuchtung"/>
      <sheetName val="Basis"/>
      <sheetName val="Dampf"/>
      <sheetName val="Flächenberechnung"/>
      <sheetName val="Strom Geräte"/>
      <sheetName val="TWW Ist"/>
      <sheetName val="TWW Soll"/>
      <sheetName val="RLT-Verbrauch"/>
      <sheetName val="RLT-Verbrauch,Stufe1"/>
      <sheetName val="Pumpenerfassung"/>
      <sheetName val="Krafstoffe"/>
      <sheetName val="Käl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R7" t="str">
            <v>keine Angabe</v>
          </cell>
        </row>
        <row r="8">
          <cell r="R8">
            <v>0.32</v>
          </cell>
        </row>
        <row r="9">
          <cell r="R9">
            <v>0.38</v>
          </cell>
        </row>
        <row r="10">
          <cell r="R10">
            <v>0.48</v>
          </cell>
        </row>
        <row r="11">
          <cell r="R11">
            <v>0.55000000000000004</v>
          </cell>
        </row>
        <row r="12">
          <cell r="R12">
            <v>0.65</v>
          </cell>
        </row>
        <row r="13">
          <cell r="R13">
            <v>0.7</v>
          </cell>
        </row>
        <row r="14">
          <cell r="R14">
            <v>0.85</v>
          </cell>
        </row>
        <row r="15">
          <cell r="R15">
            <v>1</v>
          </cell>
        </row>
        <row r="16">
          <cell r="R16">
            <v>1.2</v>
          </cell>
        </row>
        <row r="17">
          <cell r="R17">
            <v>1.3</v>
          </cell>
        </row>
        <row r="18">
          <cell r="R18">
            <v>1.5</v>
          </cell>
        </row>
        <row r="19">
          <cell r="R19">
            <v>1.7</v>
          </cell>
        </row>
        <row r="20">
          <cell r="R20">
            <v>0.5</v>
          </cell>
        </row>
      </sheetData>
      <sheetData sheetId="16"/>
      <sheetData sheetId="1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24"/>
      <sheetName val="Input_23"/>
      <sheetName val="Input_22"/>
      <sheetName val="Input_21"/>
      <sheetName val="Input_20"/>
      <sheetName val="Input_19"/>
      <sheetName val="Input_18"/>
      <sheetName val="Input_17"/>
      <sheetName val="Input_16"/>
      <sheetName val="Input_15"/>
      <sheetName val="Input_14"/>
      <sheetName val="Input_13"/>
      <sheetName val="Input_12"/>
      <sheetName val="Input_11"/>
      <sheetName val="Input_10"/>
      <sheetName val="Input_9"/>
      <sheetName val="Input_8"/>
      <sheetName val="Input_7"/>
      <sheetName val="Input_6"/>
      <sheetName val="Input_5"/>
      <sheetName val="Input_4"/>
      <sheetName val="Input_3"/>
      <sheetName val="Input_2"/>
      <sheetName val="Input_1"/>
      <sheetName val="Info_24"/>
      <sheetName val="Info_23"/>
      <sheetName val="Info_22"/>
      <sheetName val="Info_21"/>
      <sheetName val="Info_20"/>
      <sheetName val="Info_19"/>
      <sheetName val="Info_18"/>
      <sheetName val="Info_17"/>
      <sheetName val="Info_16"/>
      <sheetName val="Info_15"/>
      <sheetName val="Info_14"/>
      <sheetName val="Info_13"/>
      <sheetName val="Info_12"/>
      <sheetName val="Info_11"/>
      <sheetName val="Info_10"/>
      <sheetName val="Info_9"/>
      <sheetName val="Info_8"/>
      <sheetName val="Info_7"/>
      <sheetName val="Info_6"/>
      <sheetName val="Info_5"/>
      <sheetName val="Info_4"/>
      <sheetName val="Info_3"/>
      <sheetName val="Info_2"/>
      <sheetName val="Info_1"/>
      <sheetName val="Log_24"/>
      <sheetName val="Log_23"/>
      <sheetName val="Log_22"/>
      <sheetName val="Log_21"/>
      <sheetName val="Log_20"/>
      <sheetName val="Log_19"/>
      <sheetName val="Log_18"/>
      <sheetName val="Log_17"/>
      <sheetName val="Log_16"/>
      <sheetName val="Log_15"/>
      <sheetName val="Log_14"/>
      <sheetName val="Log_13"/>
      <sheetName val="Log_12"/>
      <sheetName val="Log_11"/>
      <sheetName val="Log_10"/>
      <sheetName val="Log_9"/>
      <sheetName val="Log_8"/>
      <sheetName val="Log_7"/>
      <sheetName val="Log_6"/>
      <sheetName val="Log_5"/>
      <sheetName val="Log_4"/>
      <sheetName val="Log_3"/>
      <sheetName val="Log_2"/>
      <sheetName val="Log_1"/>
      <sheetName val="PA Master"/>
      <sheetName val="Home"/>
      <sheetName val="Rep_Sav"/>
      <sheetName val="Rep_Cons"/>
      <sheetName val="Rep_Upd"/>
      <sheetName val="Languages"/>
      <sheetName val="G_Sav"/>
      <sheetName val="G_QSav"/>
      <sheetName val="G_Cons"/>
      <sheetName val="G_QCons"/>
      <sheetName val="H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38">
          <cell r="H38" t="str">
            <v>Wasser - [€]</v>
          </cell>
        </row>
        <row r="54">
          <cell r="G54">
            <v>2007</v>
          </cell>
        </row>
      </sheetData>
      <sheetData sheetId="73"/>
      <sheetData sheetId="74"/>
      <sheetData sheetId="75"/>
      <sheetData sheetId="76"/>
      <sheetData sheetId="77">
        <row r="40">
          <cell r="D40" t="str">
            <v>Budget</v>
          </cell>
        </row>
        <row r="41">
          <cell r="D41" t="str">
            <v>Aktuell ber.</v>
          </cell>
        </row>
        <row r="42">
          <cell r="D42" t="str">
            <v>Basisjahr</v>
          </cell>
        </row>
      </sheetData>
      <sheetData sheetId="78"/>
      <sheetData sheetId="79"/>
      <sheetData sheetId="80"/>
      <sheetData sheetId="81"/>
      <sheetData sheetId="8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ähler Gebäude A"/>
      <sheetName val="Zähler Gebäude B"/>
      <sheetName val="Zähler Gebäude C"/>
      <sheetName val="Zähler Gebäude D"/>
      <sheetName val="Zähler Gebäude E"/>
      <sheetName val="Tabelle 15-15"/>
      <sheetName val="Tabelle 20-15"/>
      <sheetName val="Tabelle 22-15"/>
      <sheetName val="Zusammenfassung Arbeit"/>
      <sheetName val="Ergebniss"/>
      <sheetName val="Wärmeverlust durch Änd. T inne "/>
      <sheetName val="Leistungsbestimmung"/>
      <sheetName val="allgemeine Daten"/>
      <sheetName val="GTZ"/>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en"/>
      <sheetName val="Produktliste"/>
      <sheetName val="Maßnahmen"/>
      <sheetName val="Massnahmenpakete"/>
      <sheetName val="Hydr. Abgleich"/>
      <sheetName val="JNG Heizkessel"/>
      <sheetName val="Tabelle5"/>
      <sheetName val="Rohrleitungsverlust"/>
      <sheetName val="Zähler2"/>
      <sheetName val="TWW"/>
      <sheetName val="Mischungskreuz"/>
      <sheetName val="Kalk_Außenbel_auf_LED"/>
      <sheetName val="Beleuchtung"/>
      <sheetName val="Kalk-Beleucht_KVG_auf_LED"/>
      <sheetName val="E-Bilanz_NA1&amp;NA2"/>
      <sheetName val="Sim Lueftung ist"/>
      <sheetName val="Sim Lueftung soll"/>
      <sheetName val="E-Bilanz_NA1&amp;NA2-opt"/>
      <sheetName val="Umwälzpumpen"/>
      <sheetName val="E-Bilanz_BKHW50el"/>
      <sheetName val="E-Bilanz_BHKW50el-opt"/>
      <sheetName val="E-Bilanz_BHKW50+WP"/>
      <sheetName val="e-Bilanz_BHKW50+WP-opt"/>
      <sheetName val="e-Bilanz_BHKW50+WP-opt_alt"/>
      <sheetName val="e-Bilanz_BHKW50+WP-opt (2)"/>
      <sheetName val="E-Bilanz_BHKW50el+Opt-HM&amp;P"/>
      <sheetName val="BHKW"/>
      <sheetName val="E-Bilanz_HA&amp;NA4"/>
      <sheetName val="E-Bilanz_HA-opt"/>
      <sheetName val="E-Bilanz_NA3"/>
      <sheetName val="E-Bilanz_NA3-opt"/>
      <sheetName val="E-Bilanz_BHKW7,5"/>
      <sheetName val="E-Bilanz_BHKw50el_opt"/>
      <sheetName val="Sim Lueftung soll_Vent-Tausch"/>
      <sheetName val="Sim Lueftung bsp"/>
    </sheetNames>
    <sheetDataSet>
      <sheetData sheetId="0" refreshError="1"/>
      <sheetData sheetId="1" refreshError="1"/>
      <sheetData sheetId="2" refreshError="1"/>
      <sheetData sheetId="3" refreshError="1"/>
      <sheetData sheetId="4" refreshError="1"/>
      <sheetData sheetId="5">
        <row r="12">
          <cell r="C12">
            <v>1674</v>
          </cell>
        </row>
      </sheetData>
      <sheetData sheetId="6">
        <row r="37">
          <cell r="C37">
            <v>75.140649549520546</v>
          </cell>
        </row>
      </sheetData>
      <sheetData sheetId="7" refreshError="1"/>
      <sheetData sheetId="8">
        <row r="19">
          <cell r="D19">
            <v>19</v>
          </cell>
        </row>
      </sheetData>
      <sheetData sheetId="9">
        <row r="6">
          <cell r="J6">
            <v>10.6595928</v>
          </cell>
        </row>
      </sheetData>
      <sheetData sheetId="10">
        <row r="2">
          <cell r="C2">
            <v>60</v>
          </cell>
        </row>
        <row r="3">
          <cell r="B3">
            <v>12</v>
          </cell>
          <cell r="C3">
            <v>12</v>
          </cell>
        </row>
        <row r="4">
          <cell r="B4">
            <v>38</v>
          </cell>
          <cell r="C4">
            <v>38</v>
          </cell>
        </row>
        <row r="5">
          <cell r="B5">
            <v>190.95</v>
          </cell>
          <cell r="C5">
            <v>190.95</v>
          </cell>
        </row>
        <row r="6">
          <cell r="B6">
            <v>0</v>
          </cell>
          <cell r="C6">
            <v>161.57307692307691</v>
          </cell>
        </row>
        <row r="7">
          <cell r="B7">
            <v>0</v>
          </cell>
          <cell r="C7">
            <v>352.52307692307693</v>
          </cell>
        </row>
      </sheetData>
      <sheetData sheetId="11" refreshError="1"/>
      <sheetData sheetId="12">
        <row r="6">
          <cell r="D6">
            <v>2100</v>
          </cell>
        </row>
      </sheetData>
      <sheetData sheetId="13" refreshError="1"/>
      <sheetData sheetId="14">
        <row r="39">
          <cell r="E39">
            <v>1452.0000000000005</v>
          </cell>
        </row>
      </sheetData>
      <sheetData sheetId="15">
        <row r="28">
          <cell r="V28">
            <v>0.28299999999999997</v>
          </cell>
        </row>
      </sheetData>
      <sheetData sheetId="16" refreshError="1"/>
      <sheetData sheetId="17" refreshError="1"/>
      <sheetData sheetId="18">
        <row r="10">
          <cell r="H10">
            <v>26715.127999999997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ow r="17">
          <cell r="S17">
            <v>101.9</v>
          </cell>
        </row>
      </sheetData>
      <sheetData sheetId="27" refreshError="1"/>
      <sheetData sheetId="28" refreshError="1"/>
      <sheetData sheetId="29" refreshError="1"/>
      <sheetData sheetId="30" refreshError="1"/>
      <sheetData sheetId="31" refreshError="1"/>
      <sheetData sheetId="32" refreshError="1"/>
      <sheetData sheetId="33">
        <row r="31">
          <cell r="V31">
            <v>444.32600000000002</v>
          </cell>
        </row>
      </sheetData>
      <sheetData sheetId="3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gensch."/>
      <sheetName val="Baseline"/>
      <sheetName val="VPK"/>
      <sheetName val="DKosten"/>
      <sheetName val="DKoP"/>
      <sheetName val="CO2"/>
      <sheetName val="Extern"/>
      <sheetName val="Datenbank Benchmarking"/>
      <sheetName val="Auswertung"/>
      <sheetName val="Dia Kosten"/>
      <sheetName val="Dia Strom"/>
      <sheetName val="Dia Wärme"/>
      <sheetName val="Dia Wasser"/>
      <sheetName val="Vergleichskennwerte"/>
      <sheetName val="Datenbank JCI"/>
    </sheetNames>
    <sheetDataSet>
      <sheetData sheetId="0"/>
      <sheetData sheetId="1"/>
      <sheetData sheetId="2"/>
      <sheetData sheetId="3" refreshError="1"/>
      <sheetData sheetId="4" refreshError="1"/>
      <sheetData sheetId="5" refreshError="1"/>
      <sheetData sheetId="6"/>
      <sheetData sheetId="7"/>
      <sheetData sheetId="8"/>
      <sheetData sheetId="9"/>
      <sheetData sheetId="10" refreshError="1"/>
      <sheetData sheetId="11" refreshError="1"/>
      <sheetData sheetId="12" refreshError="1"/>
      <sheetData sheetId="13">
        <row r="9">
          <cell r="A9" t="str">
            <v>Code</v>
          </cell>
          <cell r="B9" t="str">
            <v>Nutzung</v>
          </cell>
          <cell r="C9" t="str">
            <v>Kategorie</v>
          </cell>
          <cell r="D9" t="str">
            <v>Strom</v>
          </cell>
          <cell r="E9" t="str">
            <v>Wärme</v>
          </cell>
          <cell r="F9" t="str">
            <v>Wasser</v>
          </cell>
        </row>
        <row r="10">
          <cell r="A10">
            <v>1</v>
          </cell>
          <cell r="B10" t="str">
            <v>Arbeitsamt</v>
          </cell>
          <cell r="C10" t="str">
            <v>Verwaltung</v>
          </cell>
          <cell r="D10">
            <v>17</v>
          </cell>
          <cell r="E10">
            <v>84</v>
          </cell>
          <cell r="F10">
            <v>0.161</v>
          </cell>
        </row>
        <row r="11">
          <cell r="A11">
            <v>2</v>
          </cell>
          <cell r="B11" t="str">
            <v>Bauhof</v>
          </cell>
          <cell r="C11" t="str">
            <v>Bereitschaftsdienste</v>
          </cell>
          <cell r="D11">
            <v>18</v>
          </cell>
          <cell r="E11">
            <v>270</v>
          </cell>
          <cell r="F11">
            <v>0.31900000000000001</v>
          </cell>
        </row>
        <row r="12">
          <cell r="A12">
            <v>3</v>
          </cell>
          <cell r="B12" t="str">
            <v>Berufsschule</v>
          </cell>
          <cell r="C12" t="str">
            <v>Schule</v>
          </cell>
          <cell r="D12">
            <v>19</v>
          </cell>
          <cell r="E12">
            <v>91</v>
          </cell>
          <cell r="F12">
            <v>0.217</v>
          </cell>
        </row>
        <row r="13">
          <cell r="A13">
            <v>4</v>
          </cell>
          <cell r="B13" t="str">
            <v>Bibliothek/Bücherei</v>
          </cell>
          <cell r="C13" t="str">
            <v>Kultur</v>
          </cell>
          <cell r="D13">
            <v>33</v>
          </cell>
          <cell r="E13">
            <v>111</v>
          </cell>
          <cell r="F13">
            <v>4.5999999999999999E-2</v>
          </cell>
        </row>
        <row r="14">
          <cell r="A14">
            <v>5</v>
          </cell>
          <cell r="B14" t="str">
            <v>Bürgerhaus</v>
          </cell>
          <cell r="C14" t="str">
            <v>Kultur</v>
          </cell>
          <cell r="D14">
            <v>13</v>
          </cell>
          <cell r="E14">
            <v>145</v>
          </cell>
          <cell r="F14">
            <v>0.29899999999999999</v>
          </cell>
        </row>
        <row r="15">
          <cell r="A15">
            <v>6</v>
          </cell>
          <cell r="B15" t="str">
            <v>Fachhochschulen Ingenieurwissenschaften</v>
          </cell>
          <cell r="C15" t="str">
            <v>Lehre und Forschung</v>
          </cell>
          <cell r="D15">
            <v>33</v>
          </cell>
          <cell r="E15">
            <v>116</v>
          </cell>
          <cell r="F15">
            <v>0.27</v>
          </cell>
        </row>
        <row r="16">
          <cell r="A16">
            <v>7</v>
          </cell>
          <cell r="B16" t="str">
            <v>Feuerwache</v>
          </cell>
          <cell r="C16" t="str">
            <v>Bereitschaftsdienste</v>
          </cell>
          <cell r="D16">
            <v>18</v>
          </cell>
          <cell r="E16">
            <v>86</v>
          </cell>
          <cell r="F16">
            <v>0.71299999999999997</v>
          </cell>
        </row>
        <row r="17">
          <cell r="A17">
            <v>8</v>
          </cell>
          <cell r="B17" t="str">
            <v>Feuerwehrgerätehaus</v>
          </cell>
          <cell r="C17" t="str">
            <v>Bereitschaftsdienste</v>
          </cell>
          <cell r="D17">
            <v>10</v>
          </cell>
          <cell r="E17">
            <v>128</v>
          </cell>
          <cell r="F17">
            <v>4.2000000000000003E-2</v>
          </cell>
        </row>
        <row r="18">
          <cell r="A18">
            <v>9</v>
          </cell>
          <cell r="B18" t="str">
            <v>Feuerwehrhaus</v>
          </cell>
          <cell r="C18" t="str">
            <v>Bereitschaftsdienste</v>
          </cell>
          <cell r="D18">
            <v>10</v>
          </cell>
          <cell r="E18">
            <v>184</v>
          </cell>
          <cell r="F18">
            <v>6.7000000000000004E-2</v>
          </cell>
        </row>
        <row r="19">
          <cell r="A19">
            <v>10</v>
          </cell>
          <cell r="B19" t="str">
            <v>Finanzamt</v>
          </cell>
          <cell r="C19" t="str">
            <v>Verwaltung</v>
          </cell>
          <cell r="D19">
            <v>15</v>
          </cell>
          <cell r="E19">
            <v>125</v>
          </cell>
          <cell r="F19">
            <v>0.22800000000000001</v>
          </cell>
        </row>
        <row r="20">
          <cell r="A20">
            <v>11</v>
          </cell>
          <cell r="B20" t="str">
            <v>Forstamt</v>
          </cell>
          <cell r="C20" t="str">
            <v>Verwaltung</v>
          </cell>
          <cell r="D20">
            <v>16</v>
          </cell>
          <cell r="E20">
            <v>95</v>
          </cell>
          <cell r="F20">
            <v>8.7999999999999995E-2</v>
          </cell>
        </row>
        <row r="21">
          <cell r="A21">
            <v>12</v>
          </cell>
          <cell r="B21" t="str">
            <v>Freizeitbad</v>
          </cell>
          <cell r="C21" t="str">
            <v>Schwimmbad</v>
          </cell>
          <cell r="D21">
            <v>1620</v>
          </cell>
          <cell r="E21">
            <v>5307</v>
          </cell>
          <cell r="F21">
            <v>56.2</v>
          </cell>
        </row>
        <row r="22">
          <cell r="A22">
            <v>13</v>
          </cell>
          <cell r="B22" t="str">
            <v>Gebäude für öffentliche Bereitschaftsdienste</v>
          </cell>
          <cell r="C22" t="str">
            <v>Bereitschaftsdienste</v>
          </cell>
          <cell r="D22">
            <v>10</v>
          </cell>
          <cell r="E22">
            <v>155</v>
          </cell>
          <cell r="F22">
            <v>0.4</v>
          </cell>
        </row>
        <row r="23">
          <cell r="A23">
            <v>14</v>
          </cell>
          <cell r="B23" t="str">
            <v>Gemeindehaus</v>
          </cell>
          <cell r="C23" t="str">
            <v>Kultur</v>
          </cell>
          <cell r="D23">
            <v>5</v>
          </cell>
          <cell r="E23">
            <v>138</v>
          </cell>
          <cell r="F23">
            <v>0.189</v>
          </cell>
        </row>
        <row r="24">
          <cell r="A24">
            <v>15</v>
          </cell>
          <cell r="B24" t="str">
            <v>Gemeinschaftshaus</v>
          </cell>
          <cell r="C24" t="str">
            <v>Kultur</v>
          </cell>
          <cell r="D24">
            <v>19</v>
          </cell>
          <cell r="E24">
            <v>56</v>
          </cell>
          <cell r="F24">
            <v>5.2999999999999999E-2</v>
          </cell>
        </row>
        <row r="25">
          <cell r="A25">
            <v>16</v>
          </cell>
          <cell r="B25" t="str">
            <v>Gericht mit hoher technischer Ausstattung</v>
          </cell>
          <cell r="C25" t="str">
            <v>Verwaltung</v>
          </cell>
          <cell r="D25">
            <v>19</v>
          </cell>
          <cell r="E25">
            <v>92</v>
          </cell>
          <cell r="F25">
            <v>0.20300000000000001</v>
          </cell>
        </row>
        <row r="26">
          <cell r="A26">
            <v>17</v>
          </cell>
          <cell r="B26" t="str">
            <v>Gericht mit normaler technischer Ausstattung</v>
          </cell>
          <cell r="C26" t="str">
            <v>Verwaltung</v>
          </cell>
          <cell r="D26">
            <v>9</v>
          </cell>
          <cell r="E26">
            <v>105</v>
          </cell>
          <cell r="F26">
            <v>9.9000000000000005E-2</v>
          </cell>
        </row>
        <row r="27">
          <cell r="A27">
            <v>18</v>
          </cell>
          <cell r="B27" t="str">
            <v>Gesamtschule</v>
          </cell>
          <cell r="C27" t="str">
            <v>Schule</v>
          </cell>
          <cell r="D27">
            <v>17</v>
          </cell>
          <cell r="E27">
            <v>152</v>
          </cell>
          <cell r="F27">
            <v>0.15</v>
          </cell>
        </row>
        <row r="28">
          <cell r="A28">
            <v>19</v>
          </cell>
          <cell r="B28" t="str">
            <v>Grund- und Hauptschule</v>
          </cell>
          <cell r="C28" t="str">
            <v>Schule</v>
          </cell>
          <cell r="D28">
            <v>7</v>
          </cell>
          <cell r="E28">
            <v>111</v>
          </cell>
          <cell r="F28">
            <v>0.06</v>
          </cell>
        </row>
        <row r="29">
          <cell r="A29">
            <v>20</v>
          </cell>
          <cell r="B29" t="str">
            <v>Grundschule</v>
          </cell>
          <cell r="C29" t="str">
            <v>Schule</v>
          </cell>
          <cell r="D29">
            <v>9</v>
          </cell>
          <cell r="E29">
            <v>138</v>
          </cell>
          <cell r="F29">
            <v>0.112</v>
          </cell>
        </row>
        <row r="30">
          <cell r="A30">
            <v>21</v>
          </cell>
          <cell r="B30" t="str">
            <v>Gymnasium</v>
          </cell>
          <cell r="C30" t="str">
            <v>Schule</v>
          </cell>
          <cell r="D30">
            <v>9</v>
          </cell>
          <cell r="E30">
            <v>78</v>
          </cell>
          <cell r="F30">
            <v>7.1999999999999995E-2</v>
          </cell>
        </row>
        <row r="31">
          <cell r="A31">
            <v>22</v>
          </cell>
          <cell r="B31" t="str">
            <v>Hallen- und Freibad</v>
          </cell>
          <cell r="C31" t="str">
            <v>Schwimmbad</v>
          </cell>
          <cell r="D31">
            <v>294</v>
          </cell>
          <cell r="E31">
            <v>1283</v>
          </cell>
          <cell r="F31">
            <v>8.8000000000000007</v>
          </cell>
        </row>
        <row r="32">
          <cell r="A32">
            <v>23</v>
          </cell>
          <cell r="B32" t="str">
            <v>Hauptschule</v>
          </cell>
          <cell r="C32" t="str">
            <v>Schule</v>
          </cell>
          <cell r="D32">
            <v>16</v>
          </cell>
          <cell r="E32">
            <v>150</v>
          </cell>
          <cell r="F32">
            <v>0.18099999999999999</v>
          </cell>
        </row>
        <row r="33">
          <cell r="A33">
            <v>24</v>
          </cell>
          <cell r="B33" t="str">
            <v>Institut 1</v>
          </cell>
          <cell r="C33" t="str">
            <v>Lehre und Forschung</v>
          </cell>
          <cell r="D33">
            <v>14</v>
          </cell>
          <cell r="E33">
            <v>168</v>
          </cell>
          <cell r="F33">
            <v>0.16800000000000001</v>
          </cell>
        </row>
        <row r="34">
          <cell r="A34">
            <v>25</v>
          </cell>
          <cell r="B34" t="str">
            <v>Institut 2+3</v>
          </cell>
          <cell r="C34" t="str">
            <v>Lehre und Forschung</v>
          </cell>
          <cell r="D34">
            <v>30</v>
          </cell>
          <cell r="E34">
            <v>210</v>
          </cell>
          <cell r="F34">
            <v>0.14699999999999999</v>
          </cell>
        </row>
        <row r="35">
          <cell r="A35">
            <v>26</v>
          </cell>
          <cell r="B35" t="str">
            <v>Institut für Lehre und Forschung</v>
          </cell>
          <cell r="C35" t="str">
            <v>Lehre und Forschung</v>
          </cell>
          <cell r="D35">
            <v>15</v>
          </cell>
          <cell r="E35">
            <v>150</v>
          </cell>
          <cell r="F35">
            <v>0.14399999999999999</v>
          </cell>
        </row>
        <row r="36">
          <cell r="A36">
            <v>27</v>
          </cell>
          <cell r="B36" t="str">
            <v>Jugendzentrum</v>
          </cell>
          <cell r="C36" t="str">
            <v>Jugendzentrum</v>
          </cell>
          <cell r="D36">
            <v>15</v>
          </cell>
          <cell r="E36">
            <v>68</v>
          </cell>
          <cell r="F36">
            <v>0.125</v>
          </cell>
        </row>
        <row r="37">
          <cell r="A37">
            <v>28</v>
          </cell>
          <cell r="B37" t="str">
            <v>Justizvollzugsanstalt</v>
          </cell>
          <cell r="C37" t="str">
            <v>Justizvollzug</v>
          </cell>
          <cell r="D37">
            <v>41</v>
          </cell>
          <cell r="E37">
            <v>270</v>
          </cell>
          <cell r="F37">
            <v>2.0649999999999999</v>
          </cell>
        </row>
        <row r="38">
          <cell r="A38">
            <v>29</v>
          </cell>
          <cell r="B38" t="str">
            <v>Kinderkrippe</v>
          </cell>
          <cell r="C38" t="str">
            <v>Kita</v>
          </cell>
          <cell r="D38">
            <v>12</v>
          </cell>
          <cell r="E38">
            <v>102</v>
          </cell>
          <cell r="F38">
            <v>0.44900000000000001</v>
          </cell>
        </row>
        <row r="39">
          <cell r="A39">
            <v>30</v>
          </cell>
          <cell r="B39" t="str">
            <v>Kindertagesstätten</v>
          </cell>
          <cell r="C39" t="str">
            <v>Kita</v>
          </cell>
          <cell r="D39">
            <v>16</v>
          </cell>
          <cell r="E39">
            <v>105</v>
          </cell>
          <cell r="F39">
            <v>0.51300000000000001</v>
          </cell>
        </row>
        <row r="40">
          <cell r="A40">
            <v>31</v>
          </cell>
          <cell r="B40" t="str">
            <v>Kirchen/Kapellen</v>
          </cell>
          <cell r="C40" t="str">
            <v>Kultur</v>
          </cell>
          <cell r="D40">
            <v>1</v>
          </cell>
          <cell r="E40">
            <v>30</v>
          </cell>
          <cell r="F40">
            <v>2.657</v>
          </cell>
        </row>
        <row r="41">
          <cell r="A41">
            <v>32</v>
          </cell>
          <cell r="B41" t="str">
            <v>Kommunale Verwaltung</v>
          </cell>
          <cell r="C41" t="str">
            <v>Verwaltung</v>
          </cell>
          <cell r="D41">
            <v>9</v>
          </cell>
          <cell r="E41">
            <v>124</v>
          </cell>
          <cell r="F41">
            <v>0.10199999999999999</v>
          </cell>
        </row>
        <row r="42">
          <cell r="A42">
            <v>33</v>
          </cell>
          <cell r="B42" t="str">
            <v>Krankenhaus &gt;1.000 Betten</v>
          </cell>
          <cell r="C42" t="str">
            <v>Krankenhaus</v>
          </cell>
          <cell r="D42">
            <v>4710</v>
          </cell>
          <cell r="E42">
            <v>37010</v>
          </cell>
          <cell r="F42">
            <v>199</v>
          </cell>
        </row>
        <row r="43">
          <cell r="A43">
            <v>34</v>
          </cell>
          <cell r="B43" t="str">
            <v>Krankenhaus 250-450 Betten Regelversorgung</v>
          </cell>
          <cell r="C43" t="str">
            <v>Krankenhaus</v>
          </cell>
          <cell r="D43">
            <v>5360</v>
          </cell>
          <cell r="E43">
            <v>20130</v>
          </cell>
          <cell r="F43">
            <v>132</v>
          </cell>
        </row>
        <row r="44">
          <cell r="A44">
            <v>35</v>
          </cell>
          <cell r="B44" t="str">
            <v>Krankenhaus 450-650 Betten Zentralversorgung</v>
          </cell>
          <cell r="C44" t="str">
            <v>Krankenhaus</v>
          </cell>
          <cell r="D44">
            <v>5430</v>
          </cell>
          <cell r="E44">
            <v>28070</v>
          </cell>
          <cell r="F44">
            <v>165</v>
          </cell>
        </row>
        <row r="45">
          <cell r="A45">
            <v>36</v>
          </cell>
          <cell r="B45" t="str">
            <v>Krankenhaus 650-1.000 Betten Maximalversorgung</v>
          </cell>
          <cell r="C45" t="str">
            <v>Krankenhaus</v>
          </cell>
          <cell r="D45">
            <v>7620</v>
          </cell>
          <cell r="E45">
            <v>29960</v>
          </cell>
          <cell r="F45">
            <v>136</v>
          </cell>
        </row>
        <row r="46">
          <cell r="A46">
            <v>37</v>
          </cell>
          <cell r="B46" t="str">
            <v>Krankenhaus bis 250 Betten Grundversorgung</v>
          </cell>
          <cell r="C46" t="str">
            <v>Krankenhaus</v>
          </cell>
          <cell r="D46">
            <v>4650</v>
          </cell>
          <cell r="E46">
            <v>19850</v>
          </cell>
          <cell r="F46">
            <v>126</v>
          </cell>
        </row>
        <row r="47">
          <cell r="A47">
            <v>38</v>
          </cell>
          <cell r="B47" t="str">
            <v>Mehrzweckhallen</v>
          </cell>
          <cell r="C47" t="str">
            <v>Sport</v>
          </cell>
          <cell r="D47">
            <v>9</v>
          </cell>
          <cell r="E47">
            <v>213</v>
          </cell>
          <cell r="F47">
            <v>0.2</v>
          </cell>
        </row>
        <row r="48">
          <cell r="A48">
            <v>39</v>
          </cell>
          <cell r="B48" t="str">
            <v>Museen</v>
          </cell>
          <cell r="C48" t="str">
            <v>Kultur</v>
          </cell>
          <cell r="D48">
            <v>23</v>
          </cell>
          <cell r="E48">
            <v>94</v>
          </cell>
          <cell r="F48">
            <v>0.20399999999999999</v>
          </cell>
        </row>
        <row r="49">
          <cell r="A49">
            <v>40</v>
          </cell>
          <cell r="B49" t="str">
            <v>Oberste Bundes- und Landesbehörden</v>
          </cell>
          <cell r="C49" t="str">
            <v>Verwaltung</v>
          </cell>
          <cell r="D49">
            <v>8</v>
          </cell>
          <cell r="E49">
            <v>105</v>
          </cell>
          <cell r="F49">
            <v>9.2999999999999999E-2</v>
          </cell>
        </row>
        <row r="50">
          <cell r="A50">
            <v>41</v>
          </cell>
          <cell r="B50" t="str">
            <v>Pfarrhaus</v>
          </cell>
          <cell r="C50" t="str">
            <v>Kultur</v>
          </cell>
          <cell r="D50">
            <v>7</v>
          </cell>
          <cell r="E50">
            <v>104</v>
          </cell>
          <cell r="F50" t="str">
            <v>k.A.</v>
          </cell>
        </row>
        <row r="51">
          <cell r="A51">
            <v>42</v>
          </cell>
          <cell r="B51" t="str">
            <v>Polizeipräsidium</v>
          </cell>
          <cell r="C51" t="str">
            <v>Verwaltung</v>
          </cell>
          <cell r="D51">
            <v>44</v>
          </cell>
          <cell r="E51">
            <v>179</v>
          </cell>
          <cell r="F51">
            <v>0.21</v>
          </cell>
        </row>
        <row r="52">
          <cell r="A52">
            <v>43</v>
          </cell>
          <cell r="B52" t="str">
            <v>Polizeistation</v>
          </cell>
          <cell r="C52" t="str">
            <v>Verwaltung</v>
          </cell>
          <cell r="D52">
            <v>17</v>
          </cell>
          <cell r="E52">
            <v>128</v>
          </cell>
          <cell r="F52">
            <v>0.13800000000000001</v>
          </cell>
        </row>
        <row r="53">
          <cell r="A53">
            <v>44</v>
          </cell>
          <cell r="B53" t="str">
            <v>Rathaus</v>
          </cell>
          <cell r="C53" t="str">
            <v>Verwaltung</v>
          </cell>
          <cell r="D53">
            <v>31</v>
          </cell>
          <cell r="E53">
            <v>147</v>
          </cell>
          <cell r="F53">
            <v>0.26300000000000001</v>
          </cell>
        </row>
        <row r="54">
          <cell r="A54">
            <v>45</v>
          </cell>
          <cell r="B54" t="str">
            <v>Realschule</v>
          </cell>
          <cell r="C54" t="str">
            <v>Schule</v>
          </cell>
          <cell r="D54">
            <v>11</v>
          </cell>
          <cell r="E54">
            <v>150</v>
          </cell>
          <cell r="F54">
            <v>0.22800000000000001</v>
          </cell>
        </row>
        <row r="55">
          <cell r="A55">
            <v>46</v>
          </cell>
          <cell r="B55" t="str">
            <v>Schule mit Turnhalle</v>
          </cell>
          <cell r="C55" t="str">
            <v>Schule</v>
          </cell>
          <cell r="D55">
            <v>8</v>
          </cell>
          <cell r="E55">
            <v>78</v>
          </cell>
          <cell r="F55">
            <v>0.11899999999999999</v>
          </cell>
        </row>
        <row r="56">
          <cell r="A56">
            <v>47</v>
          </cell>
          <cell r="B56" t="str">
            <v>Schwimmhallen &lt; 250 m²</v>
          </cell>
          <cell r="C56" t="str">
            <v>Schwimmbad</v>
          </cell>
          <cell r="D56">
            <v>1025</v>
          </cell>
          <cell r="E56">
            <v>3822</v>
          </cell>
          <cell r="F56">
            <v>38.5</v>
          </cell>
        </row>
        <row r="57">
          <cell r="A57">
            <v>48</v>
          </cell>
          <cell r="B57" t="str">
            <v>Schwimmhallen &lt; 500 m²</v>
          </cell>
          <cell r="C57" t="str">
            <v>Schwimmbad</v>
          </cell>
          <cell r="D57">
            <v>808</v>
          </cell>
          <cell r="E57">
            <v>3458</v>
          </cell>
          <cell r="F57">
            <v>41.6</v>
          </cell>
        </row>
        <row r="58">
          <cell r="A58">
            <v>49</v>
          </cell>
          <cell r="B58" t="str">
            <v>Schwimmhallen &gt; 250 &lt; 500 m²</v>
          </cell>
          <cell r="C58" t="str">
            <v>Schwimmbad</v>
          </cell>
          <cell r="D58">
            <v>1160</v>
          </cell>
          <cell r="E58">
            <v>3075</v>
          </cell>
          <cell r="F58">
            <v>40.5</v>
          </cell>
        </row>
        <row r="59">
          <cell r="A59">
            <v>50</v>
          </cell>
          <cell r="B59" t="str">
            <v>Sonderschule</v>
          </cell>
          <cell r="C59" t="str">
            <v>Schule</v>
          </cell>
          <cell r="D59">
            <v>13</v>
          </cell>
          <cell r="E59">
            <v>88</v>
          </cell>
          <cell r="F59">
            <v>9.2999999999999999E-2</v>
          </cell>
        </row>
        <row r="60">
          <cell r="A60">
            <v>51</v>
          </cell>
          <cell r="B60" t="str">
            <v>Sporthallen</v>
          </cell>
          <cell r="C60" t="str">
            <v>Sport</v>
          </cell>
          <cell r="D60">
            <v>11</v>
          </cell>
          <cell r="E60">
            <v>143</v>
          </cell>
          <cell r="F60">
            <v>0.105</v>
          </cell>
        </row>
        <row r="61">
          <cell r="A61">
            <v>52</v>
          </cell>
          <cell r="B61" t="str">
            <v>Sportheim</v>
          </cell>
          <cell r="C61" t="str">
            <v>Sport</v>
          </cell>
          <cell r="D61">
            <v>9</v>
          </cell>
          <cell r="E61">
            <v>19</v>
          </cell>
          <cell r="F61">
            <v>1.0529999999999999</v>
          </cell>
        </row>
        <row r="62">
          <cell r="A62">
            <v>53</v>
          </cell>
          <cell r="B62" t="str">
            <v>Sportplatzanlage</v>
          </cell>
          <cell r="C62" t="str">
            <v>Sport</v>
          </cell>
          <cell r="D62">
            <v>11</v>
          </cell>
          <cell r="E62">
            <v>219</v>
          </cell>
          <cell r="F62" t="str">
            <v>k.A.</v>
          </cell>
        </row>
        <row r="63">
          <cell r="A63">
            <v>54</v>
          </cell>
          <cell r="B63" t="str">
            <v>Sportplatzgebäude</v>
          </cell>
          <cell r="C63" t="str">
            <v>Sport</v>
          </cell>
          <cell r="D63">
            <v>38</v>
          </cell>
          <cell r="E63">
            <v>310</v>
          </cell>
          <cell r="F63">
            <v>2.8069999999999999</v>
          </cell>
        </row>
        <row r="64">
          <cell r="A64">
            <v>55</v>
          </cell>
          <cell r="B64" t="str">
            <v>Straßenmeisterei</v>
          </cell>
          <cell r="C64" t="str">
            <v>Bereitschaftsdienste</v>
          </cell>
          <cell r="D64">
            <v>5</v>
          </cell>
          <cell r="E64">
            <v>72</v>
          </cell>
          <cell r="F64">
            <v>0.40600000000000003</v>
          </cell>
        </row>
        <row r="65">
          <cell r="A65">
            <v>56</v>
          </cell>
          <cell r="B65" t="str">
            <v>Turnhallen</v>
          </cell>
          <cell r="C65" t="str">
            <v>Sport</v>
          </cell>
          <cell r="D65">
            <v>19</v>
          </cell>
          <cell r="E65">
            <v>196</v>
          </cell>
          <cell r="F65">
            <v>0.28299999999999997</v>
          </cell>
        </row>
        <row r="66">
          <cell r="A66">
            <v>57</v>
          </cell>
          <cell r="B66" t="str">
            <v>Umkleidekabinen/-gebäude</v>
          </cell>
          <cell r="C66" t="str">
            <v>Sport</v>
          </cell>
          <cell r="D66">
            <v>66</v>
          </cell>
          <cell r="E66">
            <v>228</v>
          </cell>
          <cell r="F66">
            <v>2.8279999999999998</v>
          </cell>
        </row>
        <row r="67">
          <cell r="A67">
            <v>58</v>
          </cell>
          <cell r="B67" t="str">
            <v>Unterkünfte</v>
          </cell>
          <cell r="C67" t="str">
            <v>Unterkunft</v>
          </cell>
          <cell r="D67">
            <v>81</v>
          </cell>
          <cell r="E67">
            <v>131</v>
          </cell>
          <cell r="F67">
            <v>0.40600000000000003</v>
          </cell>
        </row>
        <row r="68">
          <cell r="A68">
            <v>59</v>
          </cell>
          <cell r="B68" t="str">
            <v>Vereinshaus</v>
          </cell>
          <cell r="C68" t="str">
            <v>Kultur</v>
          </cell>
          <cell r="D68">
            <v>7</v>
          </cell>
          <cell r="E68">
            <v>203</v>
          </cell>
          <cell r="F68">
            <v>0.24</v>
          </cell>
        </row>
        <row r="69">
          <cell r="A69">
            <v>60</v>
          </cell>
          <cell r="B69" t="str">
            <v>Verwaltung mit hoher technischer Ausstattung</v>
          </cell>
          <cell r="C69" t="str">
            <v>Verwaltung</v>
          </cell>
          <cell r="D69">
            <v>36</v>
          </cell>
          <cell r="E69">
            <v>117</v>
          </cell>
          <cell r="F69">
            <v>0.53300000000000003</v>
          </cell>
        </row>
        <row r="70">
          <cell r="A70">
            <v>61</v>
          </cell>
          <cell r="B70" t="str">
            <v>Verwaltung mit normaler technischer Ausstattung</v>
          </cell>
          <cell r="C70" t="str">
            <v>Verwaltung</v>
          </cell>
          <cell r="D70">
            <v>19</v>
          </cell>
          <cell r="E70">
            <v>116</v>
          </cell>
          <cell r="F70">
            <v>0.127</v>
          </cell>
        </row>
        <row r="71">
          <cell r="A71">
            <v>62</v>
          </cell>
          <cell r="B71" t="str">
            <v>Volkshochschule</v>
          </cell>
          <cell r="C71" t="str">
            <v>VHS</v>
          </cell>
          <cell r="D71">
            <v>40</v>
          </cell>
          <cell r="E71">
            <v>90</v>
          </cell>
          <cell r="F71">
            <v>0.2</v>
          </cell>
        </row>
        <row r="72">
          <cell r="A72">
            <v>63</v>
          </cell>
          <cell r="B72" t="str">
            <v>Zollamt</v>
          </cell>
          <cell r="C72" t="str">
            <v>Verwaltung</v>
          </cell>
          <cell r="D72">
            <v>17</v>
          </cell>
          <cell r="E72">
            <v>113</v>
          </cell>
          <cell r="F72">
            <v>0.17599999999999999</v>
          </cell>
        </row>
      </sheetData>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ähler Gebäude A"/>
      <sheetName val="Zähler Gebäude B"/>
      <sheetName val="Zähler Gebäude C"/>
      <sheetName val="Zähler Gebäude D"/>
      <sheetName val="Zähler Gebäude E"/>
      <sheetName val="Tabelle 15-15"/>
      <sheetName val="Tabelle 20-15"/>
      <sheetName val="Tabelle 22-15"/>
      <sheetName val="Zusammenfassung Arbeit"/>
      <sheetName val="Ergebniss"/>
      <sheetName val="Wärmeverlust durch Änd. T inne "/>
      <sheetName val="Leistungsbestimmung"/>
      <sheetName val="allgemeine Daten"/>
      <sheetName val="GT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GT"/>
      <sheetName val="KGT"/>
      <sheetName val="VonBis"/>
      <sheetName val="Jahresvergleich"/>
      <sheetName val="Stationen"/>
      <sheetName val="Daten"/>
      <sheetName val="HeizPer"/>
      <sheetName val="Werte"/>
      <sheetName val="Listen"/>
      <sheetName val="Tabelle1"/>
      <sheetName val="Einstellung"/>
    </sheetNames>
    <sheetDataSet>
      <sheetData sheetId="0"/>
      <sheetData sheetId="1"/>
      <sheetData sheetId="2"/>
      <sheetData sheetId="3"/>
      <sheetData sheetId="4"/>
      <sheetData sheetId="5"/>
      <sheetData sheetId="6"/>
      <sheetData sheetId="7" refreshError="1">
        <row r="11">
          <cell r="G11">
            <v>19</v>
          </cell>
          <cell r="P11" t="str">
            <v>2000-1</v>
          </cell>
        </row>
        <row r="12">
          <cell r="G12">
            <v>19.199999988079071</v>
          </cell>
          <cell r="P12" t="str">
            <v>2000-1</v>
          </cell>
        </row>
        <row r="13">
          <cell r="G13">
            <v>18.5</v>
          </cell>
          <cell r="P13" t="str">
            <v>2000-1</v>
          </cell>
        </row>
        <row r="14">
          <cell r="G14">
            <v>16.900000095367432</v>
          </cell>
          <cell r="P14" t="str">
            <v>2000-1</v>
          </cell>
        </row>
        <row r="15">
          <cell r="G15">
            <v>18.299999952316284</v>
          </cell>
          <cell r="P15" t="str">
            <v>2000-1</v>
          </cell>
        </row>
        <row r="16">
          <cell r="G16">
            <v>18.600000023841858</v>
          </cell>
          <cell r="P16" t="str">
            <v>2000-1</v>
          </cell>
        </row>
        <row r="17">
          <cell r="G17">
            <v>16.200000047683716</v>
          </cell>
          <cell r="P17" t="str">
            <v>2000-1</v>
          </cell>
        </row>
        <row r="18">
          <cell r="G18">
            <v>15.699999809265137</v>
          </cell>
          <cell r="P18" t="str">
            <v>2000-1</v>
          </cell>
        </row>
        <row r="19">
          <cell r="G19">
            <v>17.200000047683716</v>
          </cell>
          <cell r="P19" t="str">
            <v>2000-1</v>
          </cell>
        </row>
        <row r="20">
          <cell r="G20">
            <v>18.200000047683716</v>
          </cell>
          <cell r="P20" t="str">
            <v>2000-1</v>
          </cell>
        </row>
        <row r="21">
          <cell r="G21">
            <v>18.899999976158142</v>
          </cell>
          <cell r="P21" t="str">
            <v>2000-1</v>
          </cell>
        </row>
        <row r="22">
          <cell r="G22">
            <v>21.799999952316284</v>
          </cell>
          <cell r="P22" t="str">
            <v>2000-1</v>
          </cell>
        </row>
        <row r="23">
          <cell r="G23">
            <v>23.700000047683716</v>
          </cell>
          <cell r="P23" t="str">
            <v>2000-1</v>
          </cell>
        </row>
        <row r="24">
          <cell r="G24">
            <v>22.700000047683716</v>
          </cell>
          <cell r="P24" t="str">
            <v>2000-1</v>
          </cell>
        </row>
        <row r="25">
          <cell r="G25">
            <v>20.800000011920929</v>
          </cell>
          <cell r="P25" t="str">
            <v>2000-1</v>
          </cell>
        </row>
        <row r="26">
          <cell r="G26">
            <v>21.600000023841858</v>
          </cell>
          <cell r="P26" t="str">
            <v>2000-1</v>
          </cell>
        </row>
        <row r="27">
          <cell r="G27">
            <v>14.900000095367432</v>
          </cell>
          <cell r="P27" t="str">
            <v>2000-1</v>
          </cell>
        </row>
        <row r="28">
          <cell r="G28">
            <v>17.799999952316284</v>
          </cell>
          <cell r="P28" t="str">
            <v>2000-1</v>
          </cell>
        </row>
        <row r="29">
          <cell r="G29">
            <v>20.899999976158142</v>
          </cell>
          <cell r="P29" t="str">
            <v>2000-1</v>
          </cell>
        </row>
        <row r="30">
          <cell r="G30">
            <v>19.599999994039536</v>
          </cell>
          <cell r="P30" t="str">
            <v>2000-1</v>
          </cell>
        </row>
        <row r="31">
          <cell r="G31">
            <v>19.199999988079071</v>
          </cell>
          <cell r="P31" t="str">
            <v>2000-1</v>
          </cell>
        </row>
        <row r="32">
          <cell r="G32">
            <v>19.799999997019768</v>
          </cell>
          <cell r="P32" t="str">
            <v>2000-1</v>
          </cell>
        </row>
        <row r="33">
          <cell r="G33">
            <v>26</v>
          </cell>
          <cell r="P33" t="str">
            <v>2000-1</v>
          </cell>
        </row>
        <row r="34">
          <cell r="G34">
            <v>30.300000190734863</v>
          </cell>
          <cell r="P34" t="str">
            <v>2000-1</v>
          </cell>
        </row>
        <row r="35">
          <cell r="G35">
            <v>32.300000190734863</v>
          </cell>
          <cell r="P35" t="str">
            <v>2000-1</v>
          </cell>
        </row>
        <row r="36">
          <cell r="G36">
            <v>28.600000381469727</v>
          </cell>
          <cell r="P36" t="str">
            <v>2000-1</v>
          </cell>
        </row>
        <row r="37">
          <cell r="G37">
            <v>22.700000047683716</v>
          </cell>
          <cell r="P37" t="str">
            <v>2000-1</v>
          </cell>
        </row>
        <row r="38">
          <cell r="G38">
            <v>22.400000095367432</v>
          </cell>
          <cell r="P38" t="str">
            <v>2000-1</v>
          </cell>
        </row>
        <row r="39">
          <cell r="G39">
            <v>15</v>
          </cell>
          <cell r="P39" t="str">
            <v>2000-1</v>
          </cell>
        </row>
        <row r="40">
          <cell r="G40">
            <v>13.599999904632568</v>
          </cell>
          <cell r="P40" t="str">
            <v>2000-1</v>
          </cell>
        </row>
        <row r="41">
          <cell r="G41">
            <v>11.600000381469727</v>
          </cell>
          <cell r="P41" t="str">
            <v>2000-1</v>
          </cell>
        </row>
        <row r="42">
          <cell r="G42">
            <v>14.699999809265137</v>
          </cell>
          <cell r="P42" t="str">
            <v>2000-2</v>
          </cell>
        </row>
        <row r="43">
          <cell r="G43">
            <v>14.400000095367432</v>
          </cell>
          <cell r="P43" t="str">
            <v>2000-2</v>
          </cell>
        </row>
        <row r="44">
          <cell r="G44">
            <v>17.900000095367432</v>
          </cell>
          <cell r="P44" t="str">
            <v>2000-2</v>
          </cell>
        </row>
        <row r="45">
          <cell r="G45">
            <v>16.599999904632568</v>
          </cell>
          <cell r="P45" t="str">
            <v>2000-2</v>
          </cell>
        </row>
        <row r="46">
          <cell r="G46">
            <v>14.800000190734863</v>
          </cell>
          <cell r="P46" t="str">
            <v>2000-2</v>
          </cell>
        </row>
        <row r="47">
          <cell r="G47">
            <v>15.400000095367432</v>
          </cell>
          <cell r="P47" t="str">
            <v>2000-2</v>
          </cell>
        </row>
        <row r="48">
          <cell r="G48">
            <v>12.800000190734863</v>
          </cell>
          <cell r="P48" t="str">
            <v>2000-2</v>
          </cell>
        </row>
        <row r="49">
          <cell r="G49">
            <v>10.899999618530273</v>
          </cell>
          <cell r="P49" t="str">
            <v>2000-2</v>
          </cell>
        </row>
        <row r="50">
          <cell r="G50">
            <v>16.400000095367432</v>
          </cell>
          <cell r="P50" t="str">
            <v>2000-2</v>
          </cell>
        </row>
        <row r="51">
          <cell r="G51">
            <v>14.099999904632568</v>
          </cell>
          <cell r="P51" t="str">
            <v>2000-2</v>
          </cell>
        </row>
        <row r="52">
          <cell r="G52">
            <v>18.299999952316284</v>
          </cell>
          <cell r="P52" t="str">
            <v>2000-2</v>
          </cell>
        </row>
        <row r="53">
          <cell r="G53">
            <v>18.899999976158142</v>
          </cell>
          <cell r="P53" t="str">
            <v>2000-2</v>
          </cell>
        </row>
        <row r="54">
          <cell r="G54">
            <v>18.799999952316284</v>
          </cell>
          <cell r="P54" t="str">
            <v>2000-2</v>
          </cell>
        </row>
        <row r="55">
          <cell r="G55">
            <v>19.300000011920929</v>
          </cell>
          <cell r="P55" t="str">
            <v>2000-2</v>
          </cell>
        </row>
        <row r="56">
          <cell r="G56">
            <v>14.900000095367432</v>
          </cell>
          <cell r="P56" t="str">
            <v>2000-2</v>
          </cell>
        </row>
        <row r="57">
          <cell r="G57">
            <v>17.599999904632568</v>
          </cell>
          <cell r="P57" t="str">
            <v>2000-2</v>
          </cell>
        </row>
        <row r="58">
          <cell r="G58">
            <v>20.300000011920929</v>
          </cell>
          <cell r="P58" t="str">
            <v>2000-2</v>
          </cell>
        </row>
        <row r="59">
          <cell r="G59">
            <v>19.799999997019768</v>
          </cell>
          <cell r="P59" t="str">
            <v>2000-2</v>
          </cell>
        </row>
        <row r="60">
          <cell r="G60">
            <v>17.900000095367432</v>
          </cell>
          <cell r="P60" t="str">
            <v>2000-2</v>
          </cell>
        </row>
        <row r="61">
          <cell r="G61">
            <v>20.100000001490116</v>
          </cell>
          <cell r="P61" t="str">
            <v>2000-2</v>
          </cell>
        </row>
        <row r="62">
          <cell r="G62">
            <v>21.399999976158142</v>
          </cell>
          <cell r="P62" t="str">
            <v>2000-2</v>
          </cell>
        </row>
        <row r="63">
          <cell r="G63">
            <v>20.100000001490116</v>
          </cell>
          <cell r="P63" t="str">
            <v>2000-2</v>
          </cell>
        </row>
        <row r="64">
          <cell r="G64">
            <v>18.899999976158142</v>
          </cell>
          <cell r="P64" t="str">
            <v>2000-2</v>
          </cell>
        </row>
        <row r="65">
          <cell r="G65">
            <v>16.400000095367432</v>
          </cell>
          <cell r="P65" t="str">
            <v>2000-2</v>
          </cell>
        </row>
        <row r="66">
          <cell r="G66">
            <v>17.099999904632568</v>
          </cell>
          <cell r="P66" t="str">
            <v>2000-2</v>
          </cell>
        </row>
        <row r="67">
          <cell r="G67">
            <v>20.600000023841858</v>
          </cell>
          <cell r="P67" t="str">
            <v>2000-2</v>
          </cell>
        </row>
        <row r="68">
          <cell r="G68">
            <v>16.200000047683716</v>
          </cell>
          <cell r="P68" t="str">
            <v>2000-2</v>
          </cell>
        </row>
        <row r="69">
          <cell r="G69">
            <v>11</v>
          </cell>
          <cell r="P69" t="str">
            <v>2000-2</v>
          </cell>
        </row>
        <row r="70">
          <cell r="G70">
            <v>14</v>
          </cell>
          <cell r="P70" t="str">
            <v>2000-2</v>
          </cell>
        </row>
        <row r="71">
          <cell r="G71">
            <v>15.900000095367432</v>
          </cell>
          <cell r="P71" t="str">
            <v>2000-3</v>
          </cell>
        </row>
        <row r="72">
          <cell r="G72">
            <v>17.599999904632568</v>
          </cell>
          <cell r="P72" t="str">
            <v>2000-3</v>
          </cell>
        </row>
        <row r="73">
          <cell r="G73">
            <v>16.5</v>
          </cell>
          <cell r="P73" t="str">
            <v>2000-3</v>
          </cell>
        </row>
        <row r="74">
          <cell r="G74">
            <v>20</v>
          </cell>
          <cell r="P74" t="str">
            <v>2000-3</v>
          </cell>
        </row>
        <row r="75">
          <cell r="G75">
            <v>19.899999998509884</v>
          </cell>
          <cell r="P75" t="str">
            <v>2000-3</v>
          </cell>
        </row>
        <row r="76">
          <cell r="G76">
            <v>16.900000095367432</v>
          </cell>
          <cell r="P76" t="str">
            <v>2000-3</v>
          </cell>
        </row>
        <row r="77">
          <cell r="G77">
            <v>13.400000095367432</v>
          </cell>
          <cell r="P77" t="str">
            <v>2000-3</v>
          </cell>
        </row>
        <row r="78">
          <cell r="G78">
            <v>11.399999618530273</v>
          </cell>
          <cell r="P78" t="str">
            <v>2000-3</v>
          </cell>
        </row>
        <row r="79">
          <cell r="G79">
            <v>10</v>
          </cell>
          <cell r="P79" t="str">
            <v>2000-3</v>
          </cell>
        </row>
        <row r="80">
          <cell r="G80">
            <v>14.699999809265137</v>
          </cell>
          <cell r="P80" t="str">
            <v>2000-3</v>
          </cell>
        </row>
        <row r="81">
          <cell r="G81">
            <v>12.5</v>
          </cell>
          <cell r="P81" t="str">
            <v>2000-3</v>
          </cell>
        </row>
        <row r="82">
          <cell r="G82">
            <v>15.599999904632568</v>
          </cell>
          <cell r="P82" t="str">
            <v>2000-3</v>
          </cell>
        </row>
        <row r="83">
          <cell r="G83">
            <v>14.099999904632568</v>
          </cell>
          <cell r="P83" t="str">
            <v>2000-3</v>
          </cell>
        </row>
        <row r="84">
          <cell r="G84">
            <v>14.199999809265137</v>
          </cell>
          <cell r="P84" t="str">
            <v>2000-3</v>
          </cell>
        </row>
        <row r="85">
          <cell r="G85">
            <v>18.200000047683716</v>
          </cell>
          <cell r="P85" t="str">
            <v>2000-3</v>
          </cell>
        </row>
        <row r="86">
          <cell r="G86">
            <v>15.400000095367432</v>
          </cell>
          <cell r="P86" t="str">
            <v>2000-3</v>
          </cell>
        </row>
        <row r="87">
          <cell r="G87">
            <v>14.400000095367432</v>
          </cell>
          <cell r="P87" t="str">
            <v>2000-3</v>
          </cell>
        </row>
        <row r="88">
          <cell r="G88">
            <v>16.099999904632568</v>
          </cell>
          <cell r="P88" t="str">
            <v>2000-3</v>
          </cell>
        </row>
        <row r="89">
          <cell r="G89">
            <v>16.200000047683716</v>
          </cell>
          <cell r="P89" t="str">
            <v>2000-3</v>
          </cell>
        </row>
        <row r="90">
          <cell r="G90">
            <v>17.400000095367432</v>
          </cell>
          <cell r="P90" t="str">
            <v>2000-3</v>
          </cell>
        </row>
        <row r="91">
          <cell r="G91">
            <v>15.599999904632568</v>
          </cell>
          <cell r="P91" t="str">
            <v>2000-3</v>
          </cell>
        </row>
        <row r="92">
          <cell r="G92">
            <v>13.199999809265137</v>
          </cell>
          <cell r="P92" t="str">
            <v>2000-3</v>
          </cell>
        </row>
        <row r="93">
          <cell r="G93">
            <v>11.199999809265137</v>
          </cell>
          <cell r="P93" t="str">
            <v>2000-3</v>
          </cell>
        </row>
        <row r="94">
          <cell r="G94">
            <v>9.5</v>
          </cell>
          <cell r="P94" t="str">
            <v>2000-3</v>
          </cell>
        </row>
        <row r="95">
          <cell r="G95">
            <v>11.199999809265137</v>
          </cell>
          <cell r="P95" t="str">
            <v>2000-3</v>
          </cell>
        </row>
        <row r="96">
          <cell r="G96">
            <v>13.599999904632568</v>
          </cell>
          <cell r="P96" t="str">
            <v>2000-3</v>
          </cell>
        </row>
        <row r="97">
          <cell r="G97">
            <v>14.400000095367432</v>
          </cell>
          <cell r="P97" t="str">
            <v>2000-3</v>
          </cell>
        </row>
        <row r="98">
          <cell r="G98">
            <v>16</v>
          </cell>
          <cell r="P98" t="str">
            <v>2000-3</v>
          </cell>
        </row>
        <row r="99">
          <cell r="G99">
            <v>12.900000095367432</v>
          </cell>
          <cell r="P99" t="str">
            <v>2000-3</v>
          </cell>
        </row>
        <row r="100">
          <cell r="G100">
            <v>15.199999809265137</v>
          </cell>
          <cell r="P100" t="str">
            <v>2000-3</v>
          </cell>
        </row>
        <row r="101">
          <cell r="G101">
            <v>15.5</v>
          </cell>
          <cell r="P101" t="str">
            <v>2000-3</v>
          </cell>
        </row>
        <row r="102">
          <cell r="G102">
            <v>16.099999904632568</v>
          </cell>
          <cell r="P102" t="str">
            <v>2000-4</v>
          </cell>
        </row>
        <row r="103">
          <cell r="G103">
            <v>12.900000095367432</v>
          </cell>
          <cell r="P103" t="str">
            <v>2000-4</v>
          </cell>
        </row>
        <row r="104">
          <cell r="G104">
            <v>8.6000003814697266</v>
          </cell>
          <cell r="P104" t="str">
            <v>2000-4</v>
          </cell>
        </row>
        <row r="105">
          <cell r="G105">
            <v>10.699999809265137</v>
          </cell>
          <cell r="P105" t="str">
            <v>2000-4</v>
          </cell>
        </row>
        <row r="106">
          <cell r="G106">
            <v>15.5</v>
          </cell>
          <cell r="P106" t="str">
            <v>2000-4</v>
          </cell>
        </row>
        <row r="107">
          <cell r="G107">
            <v>17.299999952316284</v>
          </cell>
          <cell r="P107" t="str">
            <v>2000-4</v>
          </cell>
        </row>
        <row r="108">
          <cell r="G108">
            <v>13.599999904632568</v>
          </cell>
          <cell r="P108" t="str">
            <v>2000-4</v>
          </cell>
        </row>
        <row r="109">
          <cell r="G109">
            <v>13.5</v>
          </cell>
          <cell r="P109" t="str">
            <v>2000-4</v>
          </cell>
        </row>
        <row r="110">
          <cell r="G110">
            <v>13</v>
          </cell>
          <cell r="P110" t="str">
            <v>2000-4</v>
          </cell>
        </row>
        <row r="111">
          <cell r="G111">
            <v>12.699999809265137</v>
          </cell>
          <cell r="P111" t="str">
            <v>2000-4</v>
          </cell>
        </row>
        <row r="112">
          <cell r="G112">
            <v>13.599999904632568</v>
          </cell>
          <cell r="P112" t="str">
            <v>2000-4</v>
          </cell>
        </row>
        <row r="113">
          <cell r="G113">
            <v>14.699999809265137</v>
          </cell>
          <cell r="P113" t="str">
            <v>2000-4</v>
          </cell>
        </row>
        <row r="114">
          <cell r="G114">
            <v>12.5</v>
          </cell>
          <cell r="P114" t="str">
            <v>2000-4</v>
          </cell>
        </row>
        <row r="115">
          <cell r="G115">
            <v>13.900000095367432</v>
          </cell>
          <cell r="P115" t="str">
            <v>2000-4</v>
          </cell>
        </row>
        <row r="116">
          <cell r="G116">
            <v>12.400000095367432</v>
          </cell>
          <cell r="P116" t="str">
            <v>2000-4</v>
          </cell>
        </row>
        <row r="117">
          <cell r="G117">
            <v>9.8000001907348633</v>
          </cell>
          <cell r="P117" t="str">
            <v>2000-4</v>
          </cell>
        </row>
        <row r="118">
          <cell r="G118">
            <v>9.3999996185302734</v>
          </cell>
          <cell r="P118" t="str">
            <v>2000-4</v>
          </cell>
        </row>
        <row r="119">
          <cell r="G119">
            <v>8.6999998092651367</v>
          </cell>
          <cell r="P119" t="str">
            <v>2000-4</v>
          </cell>
        </row>
        <row r="120">
          <cell r="G120">
            <v>11.100000381469727</v>
          </cell>
          <cell r="P120" t="str">
            <v>2000-4</v>
          </cell>
        </row>
        <row r="121">
          <cell r="G121">
            <v>7.1000003814697266</v>
          </cell>
          <cell r="P121" t="str">
            <v>2000-4</v>
          </cell>
        </row>
        <row r="122">
          <cell r="G122">
            <v>4.1999998092651367</v>
          </cell>
          <cell r="P122" t="str">
            <v>2000-4</v>
          </cell>
        </row>
        <row r="123">
          <cell r="G123">
            <v>2.5</v>
          </cell>
          <cell r="P123" t="str">
            <v>2000-4</v>
          </cell>
        </row>
        <row r="124">
          <cell r="G124">
            <v>2.6000003814697266</v>
          </cell>
          <cell r="P124" t="str">
            <v>2000-4</v>
          </cell>
        </row>
        <row r="125">
          <cell r="G125">
            <v>9.1000003814697266</v>
          </cell>
          <cell r="P125" t="str">
            <v>2000-4</v>
          </cell>
        </row>
        <row r="126">
          <cell r="G126">
            <v>8.8000001907348633</v>
          </cell>
          <cell r="P126" t="str">
            <v>2000-4</v>
          </cell>
        </row>
        <row r="127">
          <cell r="G127">
            <v>0</v>
          </cell>
          <cell r="P127" t="str">
            <v>2000-4</v>
          </cell>
        </row>
        <row r="128">
          <cell r="G128">
            <v>0</v>
          </cell>
          <cell r="P128" t="str">
            <v>2000-4</v>
          </cell>
        </row>
        <row r="129">
          <cell r="G129">
            <v>0</v>
          </cell>
          <cell r="P129" t="str">
            <v>2000-4</v>
          </cell>
        </row>
        <row r="130">
          <cell r="G130">
            <v>0</v>
          </cell>
          <cell r="P130" t="str">
            <v>2000-4</v>
          </cell>
        </row>
        <row r="131">
          <cell r="G131">
            <v>0</v>
          </cell>
          <cell r="P131" t="str">
            <v>2000-4</v>
          </cell>
        </row>
        <row r="132">
          <cell r="G132">
            <v>0</v>
          </cell>
          <cell r="P132" t="str">
            <v>2000-5</v>
          </cell>
        </row>
        <row r="133">
          <cell r="G133">
            <v>0</v>
          </cell>
          <cell r="P133" t="str">
            <v>2000-5</v>
          </cell>
        </row>
        <row r="134">
          <cell r="G134">
            <v>0</v>
          </cell>
          <cell r="P134" t="str">
            <v>2000-5</v>
          </cell>
        </row>
        <row r="135">
          <cell r="G135">
            <v>0</v>
          </cell>
          <cell r="P135" t="str">
            <v>2000-5</v>
          </cell>
        </row>
        <row r="136">
          <cell r="G136">
            <v>0</v>
          </cell>
          <cell r="P136" t="str">
            <v>2000-5</v>
          </cell>
        </row>
        <row r="137">
          <cell r="G137">
            <v>0</v>
          </cell>
          <cell r="P137" t="str">
            <v>2000-5</v>
          </cell>
        </row>
        <row r="138">
          <cell r="G138">
            <v>0</v>
          </cell>
          <cell r="P138" t="str">
            <v>2000-5</v>
          </cell>
        </row>
        <row r="139">
          <cell r="G139">
            <v>0</v>
          </cell>
          <cell r="P139" t="str">
            <v>2000-5</v>
          </cell>
        </row>
        <row r="140">
          <cell r="G140">
            <v>0</v>
          </cell>
          <cell r="P140" t="str">
            <v>2000-5</v>
          </cell>
        </row>
        <row r="141">
          <cell r="G141">
            <v>0</v>
          </cell>
          <cell r="P141" t="str">
            <v>2000-5</v>
          </cell>
        </row>
        <row r="142">
          <cell r="G142">
            <v>0</v>
          </cell>
          <cell r="P142" t="str">
            <v>2000-5</v>
          </cell>
        </row>
        <row r="143">
          <cell r="G143">
            <v>0</v>
          </cell>
          <cell r="P143" t="str">
            <v>2000-5</v>
          </cell>
        </row>
        <row r="144">
          <cell r="G144">
            <v>0</v>
          </cell>
          <cell r="P144" t="str">
            <v>2000-5</v>
          </cell>
        </row>
        <row r="145">
          <cell r="G145">
            <v>0</v>
          </cell>
          <cell r="P145" t="str">
            <v>2000-5</v>
          </cell>
        </row>
        <row r="146">
          <cell r="G146">
            <v>0</v>
          </cell>
          <cell r="P146" t="str">
            <v>2000-5</v>
          </cell>
        </row>
        <row r="147">
          <cell r="G147">
            <v>0</v>
          </cell>
          <cell r="P147" t="str">
            <v>2000-5</v>
          </cell>
        </row>
        <row r="148">
          <cell r="G148">
            <v>0</v>
          </cell>
          <cell r="P148" t="str">
            <v>2000-5</v>
          </cell>
        </row>
        <row r="149">
          <cell r="G149">
            <v>7.3999996185302734</v>
          </cell>
          <cell r="P149" t="str">
            <v>2000-5</v>
          </cell>
        </row>
        <row r="150">
          <cell r="G150">
            <v>9.3000001907348633</v>
          </cell>
          <cell r="P150" t="str">
            <v>2000-5</v>
          </cell>
        </row>
        <row r="151">
          <cell r="G151">
            <v>12.199999809265137</v>
          </cell>
          <cell r="P151" t="str">
            <v>2000-5</v>
          </cell>
        </row>
        <row r="152">
          <cell r="G152">
            <v>8.8999996185302734</v>
          </cell>
          <cell r="P152" t="str">
            <v>2000-5</v>
          </cell>
        </row>
        <row r="153">
          <cell r="G153">
            <v>9.8999996185302734</v>
          </cell>
          <cell r="P153" t="str">
            <v>2000-5</v>
          </cell>
        </row>
        <row r="154">
          <cell r="G154">
            <v>8.5</v>
          </cell>
          <cell r="P154" t="str">
            <v>2000-5</v>
          </cell>
        </row>
        <row r="155">
          <cell r="G155">
            <v>0</v>
          </cell>
          <cell r="P155" t="str">
            <v>2000-5</v>
          </cell>
        </row>
        <row r="156">
          <cell r="G156">
            <v>6</v>
          </cell>
          <cell r="P156" t="str">
            <v>2000-5</v>
          </cell>
        </row>
        <row r="157">
          <cell r="G157">
            <v>0</v>
          </cell>
          <cell r="P157" t="str">
            <v>2000-5</v>
          </cell>
        </row>
        <row r="158">
          <cell r="G158">
            <v>8.3999996185302734</v>
          </cell>
          <cell r="P158" t="str">
            <v>2000-5</v>
          </cell>
        </row>
        <row r="159">
          <cell r="G159">
            <v>8</v>
          </cell>
          <cell r="P159" t="str">
            <v>2000-5</v>
          </cell>
        </row>
        <row r="160">
          <cell r="G160">
            <v>10.899999618530273</v>
          </cell>
          <cell r="P160" t="str">
            <v>2000-5</v>
          </cell>
        </row>
        <row r="161">
          <cell r="G161">
            <v>10.699999809265137</v>
          </cell>
          <cell r="P161" t="str">
            <v>2000-5</v>
          </cell>
        </row>
        <row r="162">
          <cell r="G162">
            <v>9</v>
          </cell>
          <cell r="P162" t="str">
            <v>2000-5</v>
          </cell>
        </row>
        <row r="163">
          <cell r="G163">
            <v>0</v>
          </cell>
          <cell r="P163" t="str">
            <v>2000-6</v>
          </cell>
        </row>
        <row r="164">
          <cell r="G164">
            <v>0</v>
          </cell>
          <cell r="P164" t="str">
            <v>2000-6</v>
          </cell>
        </row>
        <row r="165">
          <cell r="G165">
            <v>0</v>
          </cell>
          <cell r="P165" t="str">
            <v>2000-6</v>
          </cell>
        </row>
        <row r="166">
          <cell r="G166">
            <v>0</v>
          </cell>
          <cell r="P166" t="str">
            <v>2000-6</v>
          </cell>
        </row>
        <row r="167">
          <cell r="G167">
            <v>0</v>
          </cell>
          <cell r="P167" t="str">
            <v>2000-6</v>
          </cell>
        </row>
        <row r="168">
          <cell r="G168">
            <v>6.6000003814697266</v>
          </cell>
          <cell r="P168" t="str">
            <v>2000-6</v>
          </cell>
        </row>
        <row r="169">
          <cell r="G169">
            <v>8</v>
          </cell>
          <cell r="P169" t="str">
            <v>2000-6</v>
          </cell>
        </row>
        <row r="170">
          <cell r="G170">
            <v>0</v>
          </cell>
          <cell r="P170" t="str">
            <v>2000-6</v>
          </cell>
        </row>
        <row r="171">
          <cell r="G171">
            <v>0</v>
          </cell>
          <cell r="P171" t="str">
            <v>2000-6</v>
          </cell>
        </row>
        <row r="172">
          <cell r="G172">
            <v>0</v>
          </cell>
          <cell r="P172" t="str">
            <v>2000-6</v>
          </cell>
        </row>
        <row r="173">
          <cell r="G173">
            <v>0</v>
          </cell>
          <cell r="P173" t="str">
            <v>2000-6</v>
          </cell>
        </row>
        <row r="174">
          <cell r="G174">
            <v>0</v>
          </cell>
          <cell r="P174" t="str">
            <v>2000-6</v>
          </cell>
        </row>
        <row r="175">
          <cell r="G175">
            <v>0</v>
          </cell>
          <cell r="P175" t="str">
            <v>2000-6</v>
          </cell>
        </row>
        <row r="176">
          <cell r="G176">
            <v>0</v>
          </cell>
          <cell r="P176" t="str">
            <v>2000-6</v>
          </cell>
        </row>
        <row r="177">
          <cell r="G177">
            <v>0</v>
          </cell>
          <cell r="P177" t="str">
            <v>2000-6</v>
          </cell>
        </row>
        <row r="178">
          <cell r="G178">
            <v>8</v>
          </cell>
          <cell r="P178" t="str">
            <v>2000-6</v>
          </cell>
        </row>
        <row r="179">
          <cell r="G179">
            <v>5.3999996185302734</v>
          </cell>
          <cell r="P179" t="str">
            <v>2000-6</v>
          </cell>
        </row>
        <row r="180">
          <cell r="G180">
            <v>0</v>
          </cell>
          <cell r="P180" t="str">
            <v>2000-6</v>
          </cell>
        </row>
        <row r="181">
          <cell r="G181">
            <v>0</v>
          </cell>
          <cell r="P181" t="str">
            <v>2000-6</v>
          </cell>
        </row>
        <row r="182">
          <cell r="G182">
            <v>0</v>
          </cell>
          <cell r="P182" t="str">
            <v>2000-6</v>
          </cell>
        </row>
        <row r="183">
          <cell r="G183">
            <v>0</v>
          </cell>
          <cell r="P183" t="str">
            <v>2000-6</v>
          </cell>
        </row>
        <row r="184">
          <cell r="G184">
            <v>0</v>
          </cell>
          <cell r="P184" t="str">
            <v>2000-6</v>
          </cell>
        </row>
        <row r="185">
          <cell r="G185">
            <v>0</v>
          </cell>
          <cell r="P185" t="str">
            <v>2000-6</v>
          </cell>
        </row>
        <row r="186">
          <cell r="G186">
            <v>7.3000001907348633</v>
          </cell>
          <cell r="P186" t="str">
            <v>2000-6</v>
          </cell>
        </row>
        <row r="187">
          <cell r="G187">
            <v>7.6999998092651367</v>
          </cell>
          <cell r="P187" t="str">
            <v>2000-6</v>
          </cell>
        </row>
        <row r="188">
          <cell r="G188">
            <v>7.8999996185302734</v>
          </cell>
          <cell r="P188" t="str">
            <v>2000-6</v>
          </cell>
        </row>
        <row r="189">
          <cell r="G189">
            <v>8.1999998092651367</v>
          </cell>
          <cell r="P189" t="str">
            <v>2000-6</v>
          </cell>
        </row>
        <row r="190">
          <cell r="G190">
            <v>7.3000001907348633</v>
          </cell>
          <cell r="P190" t="str">
            <v>2000-6</v>
          </cell>
        </row>
        <row r="191">
          <cell r="G191">
            <v>8.8000001907348633</v>
          </cell>
          <cell r="P191" t="str">
            <v>2000-6</v>
          </cell>
        </row>
        <row r="192">
          <cell r="G192">
            <v>0</v>
          </cell>
          <cell r="P192" t="str">
            <v>2000-6</v>
          </cell>
        </row>
        <row r="193">
          <cell r="G193">
            <v>0</v>
          </cell>
          <cell r="P193" t="str">
            <v>2000-7</v>
          </cell>
        </row>
        <row r="194">
          <cell r="G194">
            <v>0</v>
          </cell>
          <cell r="P194" t="str">
            <v>2000-7</v>
          </cell>
        </row>
        <row r="195">
          <cell r="G195">
            <v>0</v>
          </cell>
          <cell r="P195" t="str">
            <v>2000-7</v>
          </cell>
        </row>
        <row r="196">
          <cell r="G196">
            <v>0</v>
          </cell>
          <cell r="P196" t="str">
            <v>2000-7</v>
          </cell>
        </row>
        <row r="197">
          <cell r="G197">
            <v>0</v>
          </cell>
          <cell r="P197" t="str">
            <v>2000-7</v>
          </cell>
        </row>
        <row r="198">
          <cell r="G198">
            <v>0</v>
          </cell>
          <cell r="P198" t="str">
            <v>2000-7</v>
          </cell>
        </row>
        <row r="199">
          <cell r="G199">
            <v>0</v>
          </cell>
          <cell r="P199" t="str">
            <v>2000-7</v>
          </cell>
        </row>
        <row r="200">
          <cell r="G200">
            <v>8</v>
          </cell>
          <cell r="P200" t="str">
            <v>2000-7</v>
          </cell>
        </row>
        <row r="201">
          <cell r="G201">
            <v>7.6999998092651367</v>
          </cell>
          <cell r="P201" t="str">
            <v>2000-7</v>
          </cell>
        </row>
        <row r="202">
          <cell r="G202">
            <v>0</v>
          </cell>
          <cell r="P202" t="str">
            <v>2000-7</v>
          </cell>
        </row>
        <row r="203">
          <cell r="G203">
            <v>5.8999996185302734</v>
          </cell>
          <cell r="P203" t="str">
            <v>2000-7</v>
          </cell>
        </row>
        <row r="204">
          <cell r="G204">
            <v>7.3999996185302734</v>
          </cell>
          <cell r="P204" t="str">
            <v>2000-7</v>
          </cell>
        </row>
        <row r="205">
          <cell r="G205">
            <v>7.8000001907348633</v>
          </cell>
          <cell r="P205" t="str">
            <v>2000-7</v>
          </cell>
        </row>
        <row r="206">
          <cell r="G206">
            <v>7.6000003814697266</v>
          </cell>
          <cell r="P206" t="str">
            <v>2000-7</v>
          </cell>
        </row>
        <row r="207">
          <cell r="G207">
            <v>9.6999998092651367</v>
          </cell>
          <cell r="P207" t="str">
            <v>2000-7</v>
          </cell>
        </row>
        <row r="208">
          <cell r="G208">
            <v>8</v>
          </cell>
          <cell r="P208" t="str">
            <v>2000-7</v>
          </cell>
        </row>
        <row r="209">
          <cell r="G209">
            <v>7</v>
          </cell>
          <cell r="P209" t="str">
            <v>2000-7</v>
          </cell>
        </row>
        <row r="210">
          <cell r="G210">
            <v>6.6999998092651367</v>
          </cell>
          <cell r="P210" t="str">
            <v>2000-7</v>
          </cell>
        </row>
        <row r="211">
          <cell r="G211">
            <v>6.8999996185302734</v>
          </cell>
          <cell r="P211" t="str">
            <v>2000-7</v>
          </cell>
        </row>
        <row r="212">
          <cell r="G212">
            <v>0</v>
          </cell>
          <cell r="P212" t="str">
            <v>2000-7</v>
          </cell>
        </row>
        <row r="213">
          <cell r="G213">
            <v>7</v>
          </cell>
          <cell r="P213" t="str">
            <v>2000-7</v>
          </cell>
        </row>
        <row r="214">
          <cell r="G214">
            <v>5.6000003814697266</v>
          </cell>
          <cell r="P214" t="str">
            <v>2000-7</v>
          </cell>
        </row>
        <row r="215">
          <cell r="G215">
            <v>0</v>
          </cell>
          <cell r="P215" t="str">
            <v>2000-7</v>
          </cell>
        </row>
        <row r="216">
          <cell r="G216">
            <v>0</v>
          </cell>
          <cell r="P216" t="str">
            <v>2000-7</v>
          </cell>
        </row>
        <row r="217">
          <cell r="G217">
            <v>0</v>
          </cell>
          <cell r="P217" t="str">
            <v>2000-7</v>
          </cell>
        </row>
        <row r="218">
          <cell r="G218">
            <v>0</v>
          </cell>
          <cell r="P218" t="str">
            <v>2000-7</v>
          </cell>
        </row>
        <row r="219">
          <cell r="G219">
            <v>0</v>
          </cell>
          <cell r="P219" t="str">
            <v>2000-7</v>
          </cell>
        </row>
        <row r="220">
          <cell r="G220">
            <v>0</v>
          </cell>
          <cell r="P220" t="str">
            <v>2000-7</v>
          </cell>
        </row>
        <row r="221">
          <cell r="G221">
            <v>5.8000001907348633</v>
          </cell>
          <cell r="P221" t="str">
            <v>2000-7</v>
          </cell>
        </row>
        <row r="222">
          <cell r="G222">
            <v>0</v>
          </cell>
          <cell r="P222" t="str">
            <v>2000-7</v>
          </cell>
        </row>
        <row r="223">
          <cell r="G223">
            <v>0</v>
          </cell>
          <cell r="P223" t="str">
            <v>2000-7</v>
          </cell>
        </row>
        <row r="224">
          <cell r="G224">
            <v>0</v>
          </cell>
          <cell r="P224" t="str">
            <v>2000-8</v>
          </cell>
        </row>
        <row r="225">
          <cell r="G225">
            <v>0</v>
          </cell>
          <cell r="P225" t="str">
            <v>2000-8</v>
          </cell>
        </row>
        <row r="226">
          <cell r="G226">
            <v>0</v>
          </cell>
          <cell r="P226" t="str">
            <v>2000-8</v>
          </cell>
        </row>
        <row r="227">
          <cell r="G227">
            <v>0</v>
          </cell>
          <cell r="P227" t="str">
            <v>2000-8</v>
          </cell>
        </row>
        <row r="228">
          <cell r="G228">
            <v>0</v>
          </cell>
          <cell r="P228" t="str">
            <v>2000-8</v>
          </cell>
        </row>
        <row r="229">
          <cell r="G229">
            <v>0</v>
          </cell>
          <cell r="P229" t="str">
            <v>2000-8</v>
          </cell>
        </row>
        <row r="230">
          <cell r="G230">
            <v>5.1000003814697266</v>
          </cell>
          <cell r="P230" t="str">
            <v>2000-8</v>
          </cell>
        </row>
        <row r="231">
          <cell r="G231">
            <v>0</v>
          </cell>
          <cell r="P231" t="str">
            <v>2000-8</v>
          </cell>
        </row>
        <row r="232">
          <cell r="G232">
            <v>0</v>
          </cell>
          <cell r="P232" t="str">
            <v>2000-8</v>
          </cell>
        </row>
        <row r="233">
          <cell r="G233">
            <v>0</v>
          </cell>
          <cell r="P233" t="str">
            <v>2000-8</v>
          </cell>
        </row>
        <row r="234">
          <cell r="G234">
            <v>0</v>
          </cell>
          <cell r="P234" t="str">
            <v>2000-8</v>
          </cell>
        </row>
        <row r="235">
          <cell r="G235">
            <v>0</v>
          </cell>
          <cell r="P235" t="str">
            <v>2000-8</v>
          </cell>
        </row>
        <row r="236">
          <cell r="G236">
            <v>0</v>
          </cell>
          <cell r="P236" t="str">
            <v>2000-8</v>
          </cell>
        </row>
        <row r="237">
          <cell r="G237">
            <v>0</v>
          </cell>
          <cell r="P237" t="str">
            <v>2000-8</v>
          </cell>
        </row>
        <row r="238">
          <cell r="G238">
            <v>0</v>
          </cell>
          <cell r="P238" t="str">
            <v>2000-8</v>
          </cell>
        </row>
        <row r="239">
          <cell r="G239">
            <v>0</v>
          </cell>
          <cell r="P239" t="str">
            <v>2000-8</v>
          </cell>
        </row>
        <row r="240">
          <cell r="G240">
            <v>0</v>
          </cell>
          <cell r="P240" t="str">
            <v>2000-8</v>
          </cell>
        </row>
        <row r="241">
          <cell r="G241">
            <v>0</v>
          </cell>
          <cell r="P241" t="str">
            <v>2000-8</v>
          </cell>
        </row>
        <row r="242">
          <cell r="G242">
            <v>0</v>
          </cell>
          <cell r="P242" t="str">
            <v>2000-8</v>
          </cell>
        </row>
        <row r="243">
          <cell r="G243">
            <v>0</v>
          </cell>
          <cell r="P243" t="str">
            <v>2000-8</v>
          </cell>
        </row>
        <row r="244">
          <cell r="G244">
            <v>0</v>
          </cell>
          <cell r="P244" t="str">
            <v>2000-8</v>
          </cell>
        </row>
        <row r="245">
          <cell r="G245">
            <v>0</v>
          </cell>
          <cell r="P245" t="str">
            <v>2000-8</v>
          </cell>
        </row>
        <row r="246">
          <cell r="G246">
            <v>0</v>
          </cell>
          <cell r="P246" t="str">
            <v>2000-8</v>
          </cell>
        </row>
        <row r="247">
          <cell r="G247">
            <v>0</v>
          </cell>
          <cell r="P247" t="str">
            <v>2000-8</v>
          </cell>
        </row>
        <row r="248">
          <cell r="G248">
            <v>0</v>
          </cell>
          <cell r="P248" t="str">
            <v>2000-8</v>
          </cell>
        </row>
        <row r="249">
          <cell r="G249">
            <v>0</v>
          </cell>
          <cell r="P249" t="str">
            <v>2000-8</v>
          </cell>
        </row>
        <row r="250">
          <cell r="G250">
            <v>0</v>
          </cell>
          <cell r="P250" t="str">
            <v>2000-8</v>
          </cell>
        </row>
        <row r="251">
          <cell r="G251">
            <v>5.3999996185302734</v>
          </cell>
          <cell r="P251" t="str">
            <v>2000-8</v>
          </cell>
        </row>
        <row r="252">
          <cell r="G252">
            <v>5.1999998092651367</v>
          </cell>
          <cell r="P252" t="str">
            <v>2000-8</v>
          </cell>
        </row>
        <row r="253">
          <cell r="G253">
            <v>0</v>
          </cell>
          <cell r="P253" t="str">
            <v>2000-8</v>
          </cell>
        </row>
        <row r="254">
          <cell r="G254">
            <v>0</v>
          </cell>
          <cell r="P254" t="str">
            <v>2000-8</v>
          </cell>
        </row>
        <row r="255">
          <cell r="G255">
            <v>0</v>
          </cell>
          <cell r="P255" t="str">
            <v>2000-9</v>
          </cell>
        </row>
        <row r="256">
          <cell r="G256">
            <v>7.3000001907348633</v>
          </cell>
          <cell r="P256" t="str">
            <v>2000-9</v>
          </cell>
        </row>
        <row r="257">
          <cell r="G257">
            <v>7</v>
          </cell>
          <cell r="P257" t="str">
            <v>2000-9</v>
          </cell>
        </row>
        <row r="258">
          <cell r="G258">
            <v>8.6000003814697266</v>
          </cell>
          <cell r="P258" t="str">
            <v>2000-9</v>
          </cell>
        </row>
        <row r="259">
          <cell r="G259">
            <v>8.6000003814697266</v>
          </cell>
          <cell r="P259" t="str">
            <v>2000-9</v>
          </cell>
        </row>
        <row r="260">
          <cell r="G260">
            <v>8</v>
          </cell>
          <cell r="P260" t="str">
            <v>2000-9</v>
          </cell>
        </row>
        <row r="261">
          <cell r="G261">
            <v>8.6000003814697266</v>
          </cell>
          <cell r="P261" t="str">
            <v>2000-9</v>
          </cell>
        </row>
        <row r="262">
          <cell r="G262">
            <v>6.3000001907348633</v>
          </cell>
          <cell r="P262" t="str">
            <v>2000-9</v>
          </cell>
        </row>
        <row r="263">
          <cell r="G263">
            <v>0</v>
          </cell>
          <cell r="P263" t="str">
            <v>2000-9</v>
          </cell>
        </row>
        <row r="264">
          <cell r="G264">
            <v>0</v>
          </cell>
          <cell r="P264" t="str">
            <v>2000-9</v>
          </cell>
        </row>
        <row r="265">
          <cell r="G265">
            <v>0</v>
          </cell>
          <cell r="P265" t="str">
            <v>2000-9</v>
          </cell>
        </row>
        <row r="266">
          <cell r="G266">
            <v>0</v>
          </cell>
          <cell r="P266" t="str">
            <v>2000-9</v>
          </cell>
        </row>
        <row r="267">
          <cell r="G267">
            <v>0</v>
          </cell>
          <cell r="P267" t="str">
            <v>2000-9</v>
          </cell>
        </row>
        <row r="268">
          <cell r="G268">
            <v>0</v>
          </cell>
          <cell r="P268" t="str">
            <v>2000-9</v>
          </cell>
        </row>
        <row r="269">
          <cell r="G269">
            <v>0</v>
          </cell>
          <cell r="P269" t="str">
            <v>2000-9</v>
          </cell>
        </row>
        <row r="270">
          <cell r="G270">
            <v>6.3000001907348633</v>
          </cell>
          <cell r="P270" t="str">
            <v>2000-9</v>
          </cell>
        </row>
        <row r="271">
          <cell r="G271">
            <v>7.6999998092651367</v>
          </cell>
          <cell r="P271" t="str">
            <v>2000-9</v>
          </cell>
        </row>
        <row r="272">
          <cell r="G272">
            <v>8.1999998092651367</v>
          </cell>
          <cell r="P272" t="str">
            <v>2000-9</v>
          </cell>
        </row>
        <row r="273">
          <cell r="G273">
            <v>8.3999996185302734</v>
          </cell>
          <cell r="P273" t="str">
            <v>2000-9</v>
          </cell>
        </row>
        <row r="274">
          <cell r="G274">
            <v>6</v>
          </cell>
          <cell r="P274" t="str">
            <v>2000-9</v>
          </cell>
        </row>
        <row r="275">
          <cell r="G275">
            <v>10.5</v>
          </cell>
          <cell r="P275" t="str">
            <v>2000-9</v>
          </cell>
        </row>
        <row r="276">
          <cell r="G276">
            <v>8.8999996185302734</v>
          </cell>
          <cell r="P276" t="str">
            <v>2000-9</v>
          </cell>
        </row>
        <row r="277">
          <cell r="G277">
            <v>8.3000001907348633</v>
          </cell>
          <cell r="P277" t="str">
            <v>2000-9</v>
          </cell>
        </row>
        <row r="278">
          <cell r="G278">
            <v>9.1000003814697266</v>
          </cell>
          <cell r="P278" t="str">
            <v>2000-9</v>
          </cell>
        </row>
        <row r="279">
          <cell r="G279">
            <v>8.6999998092651367</v>
          </cell>
          <cell r="P279" t="str">
            <v>2000-9</v>
          </cell>
        </row>
        <row r="280">
          <cell r="G280">
            <v>7</v>
          </cell>
          <cell r="P280" t="str">
            <v>2000-9</v>
          </cell>
        </row>
        <row r="281">
          <cell r="G281">
            <v>5.3000001907348633</v>
          </cell>
          <cell r="P281" t="str">
            <v>2000-9</v>
          </cell>
        </row>
        <row r="282">
          <cell r="G282">
            <v>0</v>
          </cell>
          <cell r="P282" t="str">
            <v>2000-9</v>
          </cell>
        </row>
        <row r="283">
          <cell r="G283">
            <v>0</v>
          </cell>
          <cell r="P283" t="str">
            <v>2000-9</v>
          </cell>
        </row>
        <row r="284">
          <cell r="G284">
            <v>0</v>
          </cell>
          <cell r="P284" t="str">
            <v>2000-9</v>
          </cell>
        </row>
        <row r="285">
          <cell r="G285">
            <v>6.5</v>
          </cell>
          <cell r="P285" t="str">
            <v>2000-10</v>
          </cell>
        </row>
        <row r="286">
          <cell r="G286">
            <v>7</v>
          </cell>
          <cell r="P286" t="str">
            <v>2000-10</v>
          </cell>
        </row>
        <row r="287">
          <cell r="G287">
            <v>7.8999996185302734</v>
          </cell>
          <cell r="P287" t="str">
            <v>2000-10</v>
          </cell>
        </row>
        <row r="288">
          <cell r="G288">
            <v>6.3999996185302734</v>
          </cell>
          <cell r="P288" t="str">
            <v>2000-10</v>
          </cell>
        </row>
        <row r="289">
          <cell r="G289">
            <v>6.8000001907348633</v>
          </cell>
          <cell r="P289" t="str">
            <v>2000-10</v>
          </cell>
        </row>
        <row r="290">
          <cell r="G290">
            <v>11.100000381469727</v>
          </cell>
          <cell r="P290" t="str">
            <v>2000-10</v>
          </cell>
        </row>
        <row r="291">
          <cell r="G291">
            <v>12.699999809265137</v>
          </cell>
          <cell r="P291" t="str">
            <v>2000-10</v>
          </cell>
        </row>
        <row r="292">
          <cell r="G292">
            <v>13.300000190734863</v>
          </cell>
          <cell r="P292" t="str">
            <v>2000-10</v>
          </cell>
        </row>
        <row r="293">
          <cell r="G293">
            <v>12.5</v>
          </cell>
          <cell r="P293" t="str">
            <v>2000-10</v>
          </cell>
        </row>
        <row r="294">
          <cell r="G294">
            <v>12.199999809265137</v>
          </cell>
          <cell r="P294" t="str">
            <v>2000-10</v>
          </cell>
        </row>
        <row r="295">
          <cell r="G295">
            <v>10.5</v>
          </cell>
          <cell r="P295" t="str">
            <v>2000-10</v>
          </cell>
        </row>
        <row r="296">
          <cell r="G296">
            <v>9.1999998092651367</v>
          </cell>
          <cell r="P296" t="str">
            <v>2000-10</v>
          </cell>
        </row>
        <row r="297">
          <cell r="G297">
            <v>9.1000003814697266</v>
          </cell>
          <cell r="P297" t="str">
            <v>2000-10</v>
          </cell>
        </row>
        <row r="298">
          <cell r="G298">
            <v>6.6999998092651367</v>
          </cell>
          <cell r="P298" t="str">
            <v>2000-10</v>
          </cell>
        </row>
        <row r="299">
          <cell r="G299">
            <v>2.8999996185302734</v>
          </cell>
          <cell r="P299" t="str">
            <v>2000-10</v>
          </cell>
        </row>
        <row r="300">
          <cell r="G300">
            <v>6.8999996185302734</v>
          </cell>
          <cell r="P300" t="str">
            <v>2000-10</v>
          </cell>
        </row>
        <row r="301">
          <cell r="G301">
            <v>10.399999618530273</v>
          </cell>
          <cell r="P301" t="str">
            <v>2000-10</v>
          </cell>
        </row>
        <row r="302">
          <cell r="G302">
            <v>11.399999618530273</v>
          </cell>
          <cell r="P302" t="str">
            <v>2000-10</v>
          </cell>
        </row>
        <row r="303">
          <cell r="G303">
            <v>10.699999809265137</v>
          </cell>
          <cell r="P303" t="str">
            <v>2000-10</v>
          </cell>
        </row>
        <row r="304">
          <cell r="G304">
            <v>10.199999809265137</v>
          </cell>
          <cell r="P304" t="str">
            <v>2000-10</v>
          </cell>
        </row>
        <row r="305">
          <cell r="G305">
            <v>10.100000381469727</v>
          </cell>
          <cell r="P305" t="str">
            <v>2000-10</v>
          </cell>
        </row>
        <row r="306">
          <cell r="G306">
            <v>10.800000190734863</v>
          </cell>
          <cell r="P306" t="str">
            <v>2000-10</v>
          </cell>
        </row>
        <row r="307">
          <cell r="G307">
            <v>13.199999809265137</v>
          </cell>
          <cell r="P307" t="str">
            <v>2000-10</v>
          </cell>
        </row>
        <row r="308">
          <cell r="G308">
            <v>8.8999996185302734</v>
          </cell>
          <cell r="P308" t="str">
            <v>2000-10</v>
          </cell>
        </row>
        <row r="309">
          <cell r="G309">
            <v>7</v>
          </cell>
          <cell r="P309" t="str">
            <v>2000-10</v>
          </cell>
        </row>
        <row r="310">
          <cell r="G310">
            <v>11</v>
          </cell>
          <cell r="P310" t="str">
            <v>2000-10</v>
          </cell>
        </row>
        <row r="311">
          <cell r="G311">
            <v>11.800000190734863</v>
          </cell>
          <cell r="P311" t="str">
            <v>2000-10</v>
          </cell>
        </row>
        <row r="312">
          <cell r="G312">
            <v>10.600000381469727</v>
          </cell>
          <cell r="P312" t="str">
            <v>2000-10</v>
          </cell>
        </row>
        <row r="313">
          <cell r="G313">
            <v>11.199999809265137</v>
          </cell>
          <cell r="P313" t="str">
            <v>2000-10</v>
          </cell>
        </row>
        <row r="314">
          <cell r="G314">
            <v>9.3000001907348633</v>
          </cell>
          <cell r="P314" t="str">
            <v>2000-10</v>
          </cell>
        </row>
        <row r="315">
          <cell r="G315">
            <v>11.600000381469727</v>
          </cell>
          <cell r="P315" t="str">
            <v>2000-10</v>
          </cell>
        </row>
        <row r="316">
          <cell r="G316">
            <v>11.100000381469727</v>
          </cell>
          <cell r="P316" t="str">
            <v>2000-11</v>
          </cell>
        </row>
        <row r="317">
          <cell r="G317">
            <v>9.6000003814697266</v>
          </cell>
          <cell r="P317" t="str">
            <v>2000-11</v>
          </cell>
        </row>
        <row r="318">
          <cell r="G318">
            <v>11.800000190734863</v>
          </cell>
          <cell r="P318" t="str">
            <v>2000-11</v>
          </cell>
        </row>
        <row r="319">
          <cell r="G319">
            <v>15.300000190734863</v>
          </cell>
          <cell r="P319" t="str">
            <v>2000-11</v>
          </cell>
        </row>
        <row r="320">
          <cell r="G320">
            <v>15.699999809265137</v>
          </cell>
          <cell r="P320" t="str">
            <v>2000-11</v>
          </cell>
        </row>
        <row r="321">
          <cell r="G321">
            <v>14.400000095367432</v>
          </cell>
          <cell r="P321" t="str">
            <v>2000-11</v>
          </cell>
        </row>
        <row r="322">
          <cell r="G322">
            <v>12.599999904632568</v>
          </cell>
          <cell r="P322" t="str">
            <v>2000-11</v>
          </cell>
        </row>
        <row r="323">
          <cell r="G323">
            <v>11.899999618530273</v>
          </cell>
          <cell r="P323" t="str">
            <v>2000-11</v>
          </cell>
        </row>
        <row r="324">
          <cell r="G324">
            <v>13.800000190734863</v>
          </cell>
          <cell r="P324" t="str">
            <v>2000-11</v>
          </cell>
        </row>
        <row r="325">
          <cell r="G325">
            <v>15</v>
          </cell>
          <cell r="P325" t="str">
            <v>2000-11</v>
          </cell>
        </row>
        <row r="326">
          <cell r="G326">
            <v>15.400000095367432</v>
          </cell>
          <cell r="P326" t="str">
            <v>2000-11</v>
          </cell>
        </row>
        <row r="327">
          <cell r="G327">
            <v>14.5</v>
          </cell>
          <cell r="P327" t="str">
            <v>2000-11</v>
          </cell>
        </row>
        <row r="328">
          <cell r="G328">
            <v>13.5</v>
          </cell>
          <cell r="P328" t="str">
            <v>2000-11</v>
          </cell>
        </row>
        <row r="329">
          <cell r="G329">
            <v>12.599999904632568</v>
          </cell>
          <cell r="P329" t="str">
            <v>2000-11</v>
          </cell>
        </row>
        <row r="330">
          <cell r="G330">
            <v>13.800000190734863</v>
          </cell>
          <cell r="P330" t="str">
            <v>2000-11</v>
          </cell>
        </row>
        <row r="331">
          <cell r="G331">
            <v>16.299999952316284</v>
          </cell>
          <cell r="P331" t="str">
            <v>2000-11</v>
          </cell>
        </row>
        <row r="332">
          <cell r="G332">
            <v>16.200000047683716</v>
          </cell>
          <cell r="P332" t="str">
            <v>2000-11</v>
          </cell>
        </row>
        <row r="333">
          <cell r="G333">
            <v>16.299999952316284</v>
          </cell>
          <cell r="P333" t="str">
            <v>2000-11</v>
          </cell>
        </row>
        <row r="334">
          <cell r="G334">
            <v>17.099999904632568</v>
          </cell>
          <cell r="P334" t="str">
            <v>2000-11</v>
          </cell>
        </row>
        <row r="335">
          <cell r="G335">
            <v>15.199999809265137</v>
          </cell>
          <cell r="P335" t="str">
            <v>2000-11</v>
          </cell>
        </row>
        <row r="336">
          <cell r="G336">
            <v>15.199999809265137</v>
          </cell>
          <cell r="P336" t="str">
            <v>2000-11</v>
          </cell>
        </row>
        <row r="337">
          <cell r="G337">
            <v>12</v>
          </cell>
          <cell r="P337" t="str">
            <v>2000-11</v>
          </cell>
        </row>
        <row r="338">
          <cell r="G338">
            <v>14</v>
          </cell>
          <cell r="P338" t="str">
            <v>2000-11</v>
          </cell>
        </row>
        <row r="339">
          <cell r="G339">
            <v>15.199999809265137</v>
          </cell>
          <cell r="P339" t="str">
            <v>2000-11</v>
          </cell>
        </row>
        <row r="340">
          <cell r="G340">
            <v>16.700000047683716</v>
          </cell>
          <cell r="P340" t="str">
            <v>2000-11</v>
          </cell>
        </row>
        <row r="341">
          <cell r="G341">
            <v>15.400000095367432</v>
          </cell>
          <cell r="P341" t="str">
            <v>2000-11</v>
          </cell>
        </row>
        <row r="342">
          <cell r="G342">
            <v>15.699999809265137</v>
          </cell>
          <cell r="P342" t="str">
            <v>2000-11</v>
          </cell>
        </row>
        <row r="343">
          <cell r="G343">
            <v>15</v>
          </cell>
          <cell r="P343" t="str">
            <v>2000-11</v>
          </cell>
        </row>
        <row r="344">
          <cell r="G344">
            <v>13.099999904632568</v>
          </cell>
          <cell r="P344" t="str">
            <v>2000-11</v>
          </cell>
        </row>
        <row r="345">
          <cell r="G345">
            <v>14.699999809265137</v>
          </cell>
          <cell r="P345" t="str">
            <v>2000-11</v>
          </cell>
        </row>
        <row r="346">
          <cell r="G346">
            <v>14.800000190734863</v>
          </cell>
          <cell r="P346" t="str">
            <v>2000-12</v>
          </cell>
        </row>
        <row r="347">
          <cell r="G347">
            <v>15.199999809265137</v>
          </cell>
          <cell r="P347" t="str">
            <v>2000-12</v>
          </cell>
        </row>
        <row r="348">
          <cell r="G348">
            <v>16.400000095367432</v>
          </cell>
          <cell r="P348" t="str">
            <v>2000-12</v>
          </cell>
        </row>
        <row r="349">
          <cell r="G349">
            <v>14.900000095367432</v>
          </cell>
          <cell r="P349" t="str">
            <v>2000-12</v>
          </cell>
        </row>
        <row r="350">
          <cell r="G350">
            <v>14.800000190734863</v>
          </cell>
          <cell r="P350" t="str">
            <v>2000-12</v>
          </cell>
        </row>
        <row r="351">
          <cell r="G351">
            <v>17.700000047683716</v>
          </cell>
          <cell r="P351" t="str">
            <v>2000-12</v>
          </cell>
        </row>
        <row r="352">
          <cell r="G352">
            <v>15.800000190734863</v>
          </cell>
          <cell r="P352" t="str">
            <v>2000-12</v>
          </cell>
        </row>
        <row r="353">
          <cell r="G353">
            <v>13.199999809265137</v>
          </cell>
          <cell r="P353" t="str">
            <v>2000-12</v>
          </cell>
        </row>
        <row r="354">
          <cell r="G354">
            <v>15.199999809265137</v>
          </cell>
          <cell r="P354" t="str">
            <v>2000-12</v>
          </cell>
        </row>
        <row r="355">
          <cell r="G355">
            <v>13.800000190734863</v>
          </cell>
          <cell r="P355" t="str">
            <v>2000-12</v>
          </cell>
        </row>
        <row r="356">
          <cell r="G356">
            <v>11.300000190734863</v>
          </cell>
          <cell r="P356" t="str">
            <v>2000-12</v>
          </cell>
        </row>
        <row r="357">
          <cell r="G357">
            <v>9.8000001907348633</v>
          </cell>
          <cell r="P357" t="str">
            <v>2000-12</v>
          </cell>
        </row>
        <row r="358">
          <cell r="G358">
            <v>9.6000003814697266</v>
          </cell>
          <cell r="P358" t="str">
            <v>2000-12</v>
          </cell>
        </row>
        <row r="359">
          <cell r="G359">
            <v>13.5</v>
          </cell>
          <cell r="P359" t="str">
            <v>2000-12</v>
          </cell>
        </row>
        <row r="360">
          <cell r="G360">
            <v>16.200000047683716</v>
          </cell>
          <cell r="P360" t="str">
            <v>2000-12</v>
          </cell>
        </row>
        <row r="361">
          <cell r="G361">
            <v>18.299999952316284</v>
          </cell>
          <cell r="P361" t="str">
            <v>2000-12</v>
          </cell>
        </row>
        <row r="362">
          <cell r="G362">
            <v>21.600000023841858</v>
          </cell>
          <cell r="P362" t="str">
            <v>2000-12</v>
          </cell>
        </row>
        <row r="363">
          <cell r="G363">
            <v>20.600000023841858</v>
          </cell>
          <cell r="P363" t="str">
            <v>2000-12</v>
          </cell>
        </row>
        <row r="364">
          <cell r="G364">
            <v>19.799999997019768</v>
          </cell>
          <cell r="P364" t="str">
            <v>2000-12</v>
          </cell>
        </row>
        <row r="365">
          <cell r="G365">
            <v>21</v>
          </cell>
          <cell r="P365" t="str">
            <v>2000-12</v>
          </cell>
        </row>
        <row r="366">
          <cell r="G366">
            <v>24.300000190734863</v>
          </cell>
          <cell r="P366" t="str">
            <v>2000-12</v>
          </cell>
        </row>
        <row r="367">
          <cell r="G367">
            <v>25.800000190734863</v>
          </cell>
          <cell r="P367" t="str">
            <v>2000-12</v>
          </cell>
        </row>
        <row r="368">
          <cell r="G368">
            <v>27.400000095367432</v>
          </cell>
          <cell r="P368" t="str">
            <v>2000-12</v>
          </cell>
        </row>
        <row r="369">
          <cell r="G369">
            <v>22.700000047683716</v>
          </cell>
          <cell r="P369" t="str">
            <v>2000-12</v>
          </cell>
        </row>
        <row r="370">
          <cell r="G370">
            <v>19.699999988079071</v>
          </cell>
          <cell r="P370" t="str">
            <v>2000-12</v>
          </cell>
        </row>
        <row r="371">
          <cell r="G371">
            <v>19.399999976158142</v>
          </cell>
          <cell r="P371" t="str">
            <v>2000-12</v>
          </cell>
        </row>
        <row r="372">
          <cell r="G372">
            <v>19.100000023841858</v>
          </cell>
          <cell r="P372" t="str">
            <v>2000-12</v>
          </cell>
        </row>
        <row r="373">
          <cell r="G373">
            <v>19.899999998509884</v>
          </cell>
          <cell r="P373" t="str">
            <v>2000-12</v>
          </cell>
        </row>
        <row r="374">
          <cell r="G374">
            <v>21.100000023841858</v>
          </cell>
          <cell r="P374" t="str">
            <v>2000-12</v>
          </cell>
        </row>
        <row r="375">
          <cell r="G375">
            <v>21.100000023841858</v>
          </cell>
          <cell r="P375" t="str">
            <v>2000-12</v>
          </cell>
        </row>
        <row r="376">
          <cell r="G376">
            <v>23.099999904632568</v>
          </cell>
          <cell r="P376" t="str">
            <v>2000-12</v>
          </cell>
        </row>
        <row r="377">
          <cell r="G377">
            <v>22.200000047683716</v>
          </cell>
          <cell r="P377" t="str">
            <v>2001-1</v>
          </cell>
        </row>
        <row r="378">
          <cell r="G378">
            <v>18.299999952316284</v>
          </cell>
          <cell r="P378" t="str">
            <v>2001-1</v>
          </cell>
        </row>
        <row r="379">
          <cell r="G379">
            <v>16.5</v>
          </cell>
          <cell r="P379" t="str">
            <v>2001-1</v>
          </cell>
        </row>
        <row r="380">
          <cell r="G380">
            <v>17</v>
          </cell>
          <cell r="P380" t="str">
            <v>2001-1</v>
          </cell>
        </row>
        <row r="381">
          <cell r="G381">
            <v>14.699999809265137</v>
          </cell>
          <cell r="P381" t="str">
            <v>2001-1</v>
          </cell>
        </row>
        <row r="382">
          <cell r="G382">
            <v>13.800000190734863</v>
          </cell>
          <cell r="P382" t="str">
            <v>2001-1</v>
          </cell>
        </row>
        <row r="383">
          <cell r="G383">
            <v>15.599999904632568</v>
          </cell>
          <cell r="P383" t="str">
            <v>2001-1</v>
          </cell>
        </row>
        <row r="384">
          <cell r="G384">
            <v>17.900000095367432</v>
          </cell>
          <cell r="P384" t="str">
            <v>2001-1</v>
          </cell>
        </row>
        <row r="385">
          <cell r="G385">
            <v>19.100000023841858</v>
          </cell>
          <cell r="P385" t="str">
            <v>2001-1</v>
          </cell>
        </row>
        <row r="386">
          <cell r="G386">
            <v>20</v>
          </cell>
          <cell r="P386" t="str">
            <v>2001-1</v>
          </cell>
        </row>
        <row r="387">
          <cell r="G387">
            <v>19.799999997019768</v>
          </cell>
          <cell r="P387" t="str">
            <v>2001-1</v>
          </cell>
        </row>
        <row r="388">
          <cell r="G388">
            <v>20.899999976158142</v>
          </cell>
          <cell r="P388" t="str">
            <v>2001-1</v>
          </cell>
        </row>
        <row r="389">
          <cell r="G389">
            <v>24.199999809265137</v>
          </cell>
          <cell r="P389" t="str">
            <v>2001-1</v>
          </cell>
        </row>
        <row r="390">
          <cell r="G390">
            <v>23.299999952316284</v>
          </cell>
          <cell r="P390" t="str">
            <v>2001-1</v>
          </cell>
        </row>
        <row r="391">
          <cell r="G391">
            <v>22.400000095367432</v>
          </cell>
          <cell r="P391" t="str">
            <v>2001-1</v>
          </cell>
        </row>
        <row r="392">
          <cell r="G392">
            <v>26</v>
          </cell>
          <cell r="P392" t="str">
            <v>2001-1</v>
          </cell>
        </row>
        <row r="393">
          <cell r="G393">
            <v>23.299999952316284</v>
          </cell>
          <cell r="P393" t="str">
            <v>2001-1</v>
          </cell>
        </row>
        <row r="394">
          <cell r="G394">
            <v>24.400000095367432</v>
          </cell>
          <cell r="P394" t="str">
            <v>2001-1</v>
          </cell>
        </row>
        <row r="395">
          <cell r="G395">
            <v>21.799999952316284</v>
          </cell>
          <cell r="P395" t="str">
            <v>2001-1</v>
          </cell>
        </row>
        <row r="396">
          <cell r="G396">
            <v>20.600000023841858</v>
          </cell>
          <cell r="P396" t="str">
            <v>2001-1</v>
          </cell>
        </row>
        <row r="397">
          <cell r="G397">
            <v>22</v>
          </cell>
          <cell r="P397" t="str">
            <v>2001-1</v>
          </cell>
        </row>
        <row r="398">
          <cell r="G398">
            <v>19.599999994039536</v>
          </cell>
          <cell r="P398" t="str">
            <v>2001-1</v>
          </cell>
        </row>
        <row r="399">
          <cell r="G399">
            <v>18</v>
          </cell>
          <cell r="P399" t="str">
            <v>2001-1</v>
          </cell>
        </row>
        <row r="400">
          <cell r="G400">
            <v>16.900000095367432</v>
          </cell>
          <cell r="P400" t="str">
            <v>2001-1</v>
          </cell>
        </row>
        <row r="401">
          <cell r="G401">
            <v>17.5</v>
          </cell>
          <cell r="P401" t="str">
            <v>2001-1</v>
          </cell>
        </row>
        <row r="402">
          <cell r="G402">
            <v>17.299999952316284</v>
          </cell>
          <cell r="P402" t="str">
            <v>2001-1</v>
          </cell>
        </row>
        <row r="403">
          <cell r="G403">
            <v>18.399999976158142</v>
          </cell>
          <cell r="P403" t="str">
            <v>2001-1</v>
          </cell>
        </row>
        <row r="404">
          <cell r="G404">
            <v>19.5</v>
          </cell>
          <cell r="P404" t="str">
            <v>2001-1</v>
          </cell>
        </row>
        <row r="405">
          <cell r="G405">
            <v>21.200000047683716</v>
          </cell>
          <cell r="P405" t="str">
            <v>2001-1</v>
          </cell>
        </row>
        <row r="406">
          <cell r="G406">
            <v>19.799999997019768</v>
          </cell>
          <cell r="P406" t="str">
            <v>2001-1</v>
          </cell>
        </row>
        <row r="407">
          <cell r="G407">
            <v>20.699999988079071</v>
          </cell>
          <cell r="P407" t="str">
            <v>2001-1</v>
          </cell>
        </row>
        <row r="408">
          <cell r="G408">
            <v>21.100000023841858</v>
          </cell>
          <cell r="P408" t="str">
            <v>2001-2</v>
          </cell>
        </row>
        <row r="409">
          <cell r="G409">
            <v>22.799999952316284</v>
          </cell>
          <cell r="P409" t="str">
            <v>2001-2</v>
          </cell>
        </row>
        <row r="410">
          <cell r="G410">
            <v>20.600000023841858</v>
          </cell>
          <cell r="P410" t="str">
            <v>2001-2</v>
          </cell>
        </row>
        <row r="411">
          <cell r="G411">
            <v>18.299999952316284</v>
          </cell>
          <cell r="P411" t="str">
            <v>2001-2</v>
          </cell>
        </row>
        <row r="412">
          <cell r="G412">
            <v>13.199999809265137</v>
          </cell>
          <cell r="P412" t="str">
            <v>2001-2</v>
          </cell>
        </row>
        <row r="413">
          <cell r="G413">
            <v>9.5</v>
          </cell>
          <cell r="P413" t="str">
            <v>2001-2</v>
          </cell>
        </row>
        <row r="414">
          <cell r="G414">
            <v>10.600000381469727</v>
          </cell>
          <cell r="P414" t="str">
            <v>2001-2</v>
          </cell>
        </row>
        <row r="415">
          <cell r="G415">
            <v>12.800000190734863</v>
          </cell>
          <cell r="P415" t="str">
            <v>2001-2</v>
          </cell>
        </row>
        <row r="416">
          <cell r="G416">
            <v>16.400000095367432</v>
          </cell>
          <cell r="P416" t="str">
            <v>2001-2</v>
          </cell>
        </row>
        <row r="417">
          <cell r="G417">
            <v>19.799999997019768</v>
          </cell>
          <cell r="P417" t="str">
            <v>2001-2</v>
          </cell>
        </row>
        <row r="418">
          <cell r="G418">
            <v>15</v>
          </cell>
          <cell r="P418" t="str">
            <v>2001-2</v>
          </cell>
        </row>
        <row r="419">
          <cell r="G419">
            <v>14.400000095367432</v>
          </cell>
          <cell r="P419" t="str">
            <v>2001-2</v>
          </cell>
        </row>
        <row r="420">
          <cell r="G420">
            <v>16.400000095367432</v>
          </cell>
          <cell r="P420" t="str">
            <v>2001-2</v>
          </cell>
        </row>
        <row r="421">
          <cell r="G421">
            <v>16.599999904632568</v>
          </cell>
          <cell r="P421" t="str">
            <v>2001-2</v>
          </cell>
        </row>
        <row r="422">
          <cell r="G422">
            <v>16.299999952316284</v>
          </cell>
          <cell r="P422" t="str">
            <v>2001-2</v>
          </cell>
        </row>
        <row r="423">
          <cell r="G423">
            <v>17.400000095367432</v>
          </cell>
          <cell r="P423" t="str">
            <v>2001-2</v>
          </cell>
        </row>
        <row r="424">
          <cell r="G424">
            <v>17.599999904632568</v>
          </cell>
          <cell r="P424" t="str">
            <v>2001-2</v>
          </cell>
        </row>
        <row r="425">
          <cell r="G425">
            <v>18.600000023841858</v>
          </cell>
          <cell r="P425" t="str">
            <v>2001-2</v>
          </cell>
        </row>
        <row r="426">
          <cell r="G426">
            <v>16.799999952316284</v>
          </cell>
          <cell r="P426" t="str">
            <v>2001-2</v>
          </cell>
        </row>
        <row r="427">
          <cell r="G427">
            <v>17.400000095367432</v>
          </cell>
          <cell r="P427" t="str">
            <v>2001-2</v>
          </cell>
        </row>
        <row r="428">
          <cell r="G428">
            <v>16.400000095367432</v>
          </cell>
          <cell r="P428" t="str">
            <v>2001-2</v>
          </cell>
        </row>
        <row r="429">
          <cell r="G429">
            <v>16.700000047683716</v>
          </cell>
          <cell r="P429" t="str">
            <v>2001-2</v>
          </cell>
        </row>
        <row r="430">
          <cell r="G430">
            <v>22.400000095367432</v>
          </cell>
          <cell r="P430" t="str">
            <v>2001-2</v>
          </cell>
        </row>
        <row r="431">
          <cell r="G431">
            <v>24.800000190734863</v>
          </cell>
          <cell r="P431" t="str">
            <v>2001-2</v>
          </cell>
        </row>
        <row r="432">
          <cell r="G432">
            <v>25.199999809265137</v>
          </cell>
          <cell r="P432" t="str">
            <v>2001-2</v>
          </cell>
        </row>
        <row r="433">
          <cell r="G433">
            <v>22.700000047683716</v>
          </cell>
          <cell r="P433" t="str">
            <v>2001-2</v>
          </cell>
        </row>
        <row r="434">
          <cell r="G434">
            <v>23.200000047683716</v>
          </cell>
          <cell r="P434" t="str">
            <v>2001-2</v>
          </cell>
        </row>
        <row r="435">
          <cell r="G435">
            <v>20.600000023841858</v>
          </cell>
          <cell r="P435" t="str">
            <v>2001-2</v>
          </cell>
        </row>
        <row r="436">
          <cell r="G436">
            <v>20.400000005960464</v>
          </cell>
          <cell r="P436" t="str">
            <v>2001-3</v>
          </cell>
        </row>
        <row r="437">
          <cell r="G437">
            <v>20</v>
          </cell>
          <cell r="P437" t="str">
            <v>2001-3</v>
          </cell>
        </row>
        <row r="438">
          <cell r="G438">
            <v>19.399999976158142</v>
          </cell>
          <cell r="P438" t="str">
            <v>2001-3</v>
          </cell>
        </row>
        <row r="439">
          <cell r="G439">
            <v>17.400000095367432</v>
          </cell>
          <cell r="P439" t="str">
            <v>2001-3</v>
          </cell>
        </row>
        <row r="440">
          <cell r="G440">
            <v>18.799999952316284</v>
          </cell>
          <cell r="P440" t="str">
            <v>2001-3</v>
          </cell>
        </row>
        <row r="441">
          <cell r="G441">
            <v>19</v>
          </cell>
          <cell r="P441" t="str">
            <v>2001-3</v>
          </cell>
        </row>
        <row r="442">
          <cell r="G442">
            <v>17.200000047683716</v>
          </cell>
          <cell r="P442" t="str">
            <v>2001-3</v>
          </cell>
        </row>
        <row r="443">
          <cell r="G443">
            <v>11.600000381469727</v>
          </cell>
          <cell r="P443" t="str">
            <v>2001-3</v>
          </cell>
        </row>
        <row r="444">
          <cell r="G444">
            <v>11.300000190734863</v>
          </cell>
          <cell r="P444" t="str">
            <v>2001-3</v>
          </cell>
        </row>
        <row r="445">
          <cell r="G445">
            <v>11.600000381469727</v>
          </cell>
          <cell r="P445" t="str">
            <v>2001-3</v>
          </cell>
        </row>
        <row r="446">
          <cell r="G446">
            <v>9.6000003814697266</v>
          </cell>
          <cell r="P446" t="str">
            <v>2001-3</v>
          </cell>
        </row>
        <row r="447">
          <cell r="G447">
            <v>10.699999809265137</v>
          </cell>
          <cell r="P447" t="str">
            <v>2001-3</v>
          </cell>
        </row>
        <row r="448">
          <cell r="G448">
            <v>14.199999809265137</v>
          </cell>
          <cell r="P448" t="str">
            <v>2001-3</v>
          </cell>
        </row>
        <row r="449">
          <cell r="G449">
            <v>16.400000095367432</v>
          </cell>
          <cell r="P449" t="str">
            <v>2001-3</v>
          </cell>
        </row>
        <row r="450">
          <cell r="G450">
            <v>15.5</v>
          </cell>
          <cell r="P450" t="str">
            <v>2001-3</v>
          </cell>
        </row>
        <row r="451">
          <cell r="G451">
            <v>11.899999618530273</v>
          </cell>
          <cell r="P451" t="str">
            <v>2001-3</v>
          </cell>
        </row>
        <row r="452">
          <cell r="G452">
            <v>13.300000190734863</v>
          </cell>
          <cell r="P452" t="str">
            <v>2001-3</v>
          </cell>
        </row>
        <row r="453">
          <cell r="G453">
            <v>11.600000381469727</v>
          </cell>
          <cell r="P453" t="str">
            <v>2001-3</v>
          </cell>
        </row>
        <row r="454">
          <cell r="G454">
            <v>17.5</v>
          </cell>
          <cell r="P454" t="str">
            <v>2001-3</v>
          </cell>
        </row>
        <row r="455">
          <cell r="G455">
            <v>18.600000023841858</v>
          </cell>
          <cell r="P455" t="str">
            <v>2001-3</v>
          </cell>
        </row>
        <row r="456">
          <cell r="G456">
            <v>19.5</v>
          </cell>
          <cell r="P456" t="str">
            <v>2001-3</v>
          </cell>
        </row>
        <row r="457">
          <cell r="G457">
            <v>13.800000190734863</v>
          </cell>
          <cell r="P457" t="str">
            <v>2001-3</v>
          </cell>
        </row>
        <row r="458">
          <cell r="G458">
            <v>12.900000095367432</v>
          </cell>
          <cell r="P458" t="str">
            <v>2001-3</v>
          </cell>
        </row>
        <row r="459">
          <cell r="G459">
            <v>9.5</v>
          </cell>
          <cell r="P459" t="str">
            <v>2001-3</v>
          </cell>
        </row>
        <row r="460">
          <cell r="G460">
            <v>14</v>
          </cell>
          <cell r="P460" t="str">
            <v>2001-3</v>
          </cell>
        </row>
        <row r="461">
          <cell r="G461">
            <v>20.5</v>
          </cell>
          <cell r="P461" t="str">
            <v>2001-3</v>
          </cell>
        </row>
        <row r="462">
          <cell r="G462">
            <v>20</v>
          </cell>
          <cell r="P462" t="str">
            <v>2001-3</v>
          </cell>
        </row>
        <row r="463">
          <cell r="G463">
            <v>16.5</v>
          </cell>
          <cell r="P463" t="str">
            <v>2001-3</v>
          </cell>
        </row>
        <row r="464">
          <cell r="G464">
            <v>13.199999809265137</v>
          </cell>
          <cell r="P464" t="str">
            <v>2001-3</v>
          </cell>
        </row>
        <row r="465">
          <cell r="G465">
            <v>14.199999809265137</v>
          </cell>
          <cell r="P465" t="str">
            <v>2001-3</v>
          </cell>
        </row>
        <row r="466">
          <cell r="G466">
            <v>12.599999904632568</v>
          </cell>
          <cell r="P466" t="str">
            <v>2001-3</v>
          </cell>
        </row>
        <row r="467">
          <cell r="G467">
            <v>10.800000190734863</v>
          </cell>
          <cell r="P467" t="str">
            <v>2001-4</v>
          </cell>
        </row>
        <row r="468">
          <cell r="G468">
            <v>8.6999998092651367</v>
          </cell>
          <cell r="P468" t="str">
            <v>2001-4</v>
          </cell>
        </row>
        <row r="469">
          <cell r="G469">
            <v>10.899999618530273</v>
          </cell>
          <cell r="P469" t="str">
            <v>2001-4</v>
          </cell>
        </row>
        <row r="470">
          <cell r="G470">
            <v>10.899999618530273</v>
          </cell>
          <cell r="P470" t="str">
            <v>2001-4</v>
          </cell>
        </row>
        <row r="471">
          <cell r="G471">
            <v>12.900000095367432</v>
          </cell>
          <cell r="P471" t="str">
            <v>2001-4</v>
          </cell>
        </row>
        <row r="472">
          <cell r="G472">
            <v>11.5</v>
          </cell>
          <cell r="P472" t="str">
            <v>2001-4</v>
          </cell>
        </row>
        <row r="473">
          <cell r="G473">
            <v>11.100000381469727</v>
          </cell>
          <cell r="P473" t="str">
            <v>2001-4</v>
          </cell>
        </row>
        <row r="474">
          <cell r="G474">
            <v>12.099999904632568</v>
          </cell>
          <cell r="P474" t="str">
            <v>2001-4</v>
          </cell>
        </row>
        <row r="475">
          <cell r="G475">
            <v>12.699999809265137</v>
          </cell>
          <cell r="P475" t="str">
            <v>2001-4</v>
          </cell>
        </row>
        <row r="476">
          <cell r="G476">
            <v>13</v>
          </cell>
          <cell r="P476" t="str">
            <v>2001-4</v>
          </cell>
        </row>
        <row r="477">
          <cell r="G477">
            <v>11.600000381469727</v>
          </cell>
          <cell r="P477" t="str">
            <v>2001-4</v>
          </cell>
        </row>
        <row r="478">
          <cell r="G478">
            <v>14.599999904632568</v>
          </cell>
          <cell r="P478" t="str">
            <v>2001-4</v>
          </cell>
        </row>
        <row r="479">
          <cell r="G479">
            <v>19.5</v>
          </cell>
          <cell r="P479" t="str">
            <v>2001-4</v>
          </cell>
        </row>
        <row r="480">
          <cell r="G480">
            <v>19.300000011920929</v>
          </cell>
          <cell r="P480" t="str">
            <v>2001-4</v>
          </cell>
        </row>
        <row r="481">
          <cell r="G481">
            <v>18.299999952316284</v>
          </cell>
          <cell r="P481" t="str">
            <v>2001-4</v>
          </cell>
        </row>
        <row r="482">
          <cell r="G482">
            <v>15</v>
          </cell>
          <cell r="P482" t="str">
            <v>2001-4</v>
          </cell>
        </row>
        <row r="483">
          <cell r="G483">
            <v>15.900000095367432</v>
          </cell>
          <cell r="P483" t="str">
            <v>2001-4</v>
          </cell>
        </row>
        <row r="484">
          <cell r="G484">
            <v>16.5</v>
          </cell>
          <cell r="P484" t="str">
            <v>2001-4</v>
          </cell>
        </row>
        <row r="485">
          <cell r="G485">
            <v>17.900000095367432</v>
          </cell>
          <cell r="P485" t="str">
            <v>2001-4</v>
          </cell>
        </row>
        <row r="486">
          <cell r="G486">
            <v>16.700000047683716</v>
          </cell>
          <cell r="P486" t="str">
            <v>2001-4</v>
          </cell>
        </row>
        <row r="487">
          <cell r="G487">
            <v>15.400000095367432</v>
          </cell>
          <cell r="P487" t="str">
            <v>2001-4</v>
          </cell>
        </row>
        <row r="488">
          <cell r="G488">
            <v>15.900000095367432</v>
          </cell>
          <cell r="P488" t="str">
            <v>2001-4</v>
          </cell>
        </row>
        <row r="489">
          <cell r="G489">
            <v>12.199999809265137</v>
          </cell>
          <cell r="P489" t="str">
            <v>2001-4</v>
          </cell>
        </row>
        <row r="490">
          <cell r="G490">
            <v>9.1999998092651367</v>
          </cell>
          <cell r="P490" t="str">
            <v>2001-4</v>
          </cell>
        </row>
        <row r="491">
          <cell r="G491">
            <v>9.6999998092651367</v>
          </cell>
          <cell r="P491" t="str">
            <v>2001-4</v>
          </cell>
        </row>
        <row r="492">
          <cell r="G492">
            <v>11.600000381469727</v>
          </cell>
          <cell r="P492" t="str">
            <v>2001-4</v>
          </cell>
        </row>
        <row r="493">
          <cell r="G493">
            <v>12.300000190734863</v>
          </cell>
          <cell r="P493" t="str">
            <v>2001-4</v>
          </cell>
        </row>
        <row r="494">
          <cell r="G494">
            <v>10.300000190734863</v>
          </cell>
          <cell r="P494" t="str">
            <v>2001-4</v>
          </cell>
        </row>
        <row r="495">
          <cell r="G495">
            <v>8</v>
          </cell>
          <cell r="P495" t="str">
            <v>2001-4</v>
          </cell>
        </row>
        <row r="496">
          <cell r="G496">
            <v>0</v>
          </cell>
          <cell r="P496" t="str">
            <v>2001-4</v>
          </cell>
        </row>
        <row r="497">
          <cell r="G497">
            <v>0</v>
          </cell>
          <cell r="P497" t="str">
            <v>2001-5</v>
          </cell>
        </row>
        <row r="498">
          <cell r="G498">
            <v>0</v>
          </cell>
          <cell r="P498" t="str">
            <v>2001-5</v>
          </cell>
        </row>
        <row r="499">
          <cell r="G499">
            <v>0</v>
          </cell>
          <cell r="P499" t="str">
            <v>2001-5</v>
          </cell>
        </row>
        <row r="500">
          <cell r="G500">
            <v>0</v>
          </cell>
          <cell r="P500" t="str">
            <v>2001-5</v>
          </cell>
        </row>
        <row r="501">
          <cell r="G501">
            <v>9.8000001907348633</v>
          </cell>
          <cell r="P501" t="str">
            <v>2001-5</v>
          </cell>
        </row>
        <row r="502">
          <cell r="G502">
            <v>12.300000190734863</v>
          </cell>
          <cell r="P502" t="str">
            <v>2001-5</v>
          </cell>
        </row>
        <row r="503">
          <cell r="G503">
            <v>12.099999904632568</v>
          </cell>
          <cell r="P503" t="str">
            <v>2001-5</v>
          </cell>
        </row>
        <row r="504">
          <cell r="G504">
            <v>7.3000001907348633</v>
          </cell>
          <cell r="P504" t="str">
            <v>2001-5</v>
          </cell>
        </row>
        <row r="505">
          <cell r="G505">
            <v>0</v>
          </cell>
          <cell r="P505" t="str">
            <v>2001-5</v>
          </cell>
        </row>
        <row r="506">
          <cell r="G506">
            <v>0</v>
          </cell>
          <cell r="P506" t="str">
            <v>2001-5</v>
          </cell>
        </row>
        <row r="507">
          <cell r="G507">
            <v>0</v>
          </cell>
          <cell r="P507" t="str">
            <v>2001-5</v>
          </cell>
        </row>
        <row r="508">
          <cell r="G508">
            <v>5.1999998092651367</v>
          </cell>
          <cell r="P508" t="str">
            <v>2001-5</v>
          </cell>
        </row>
        <row r="509">
          <cell r="G509">
            <v>0</v>
          </cell>
          <cell r="P509" t="str">
            <v>2001-5</v>
          </cell>
        </row>
        <row r="510">
          <cell r="G510">
            <v>0</v>
          </cell>
          <cell r="P510" t="str">
            <v>2001-5</v>
          </cell>
        </row>
        <row r="511">
          <cell r="G511">
            <v>5.1999998092651367</v>
          </cell>
          <cell r="P511" t="str">
            <v>2001-5</v>
          </cell>
        </row>
        <row r="512">
          <cell r="G512">
            <v>5.3000001907348633</v>
          </cell>
          <cell r="P512" t="str">
            <v>2001-5</v>
          </cell>
        </row>
        <row r="513">
          <cell r="G513">
            <v>5.3999996185302734</v>
          </cell>
          <cell r="P513" t="str">
            <v>2001-5</v>
          </cell>
        </row>
        <row r="514">
          <cell r="G514">
            <v>8.8999996185302734</v>
          </cell>
          <cell r="P514" t="str">
            <v>2001-5</v>
          </cell>
        </row>
        <row r="515">
          <cell r="G515">
            <v>9.5</v>
          </cell>
          <cell r="P515" t="str">
            <v>2001-5</v>
          </cell>
        </row>
        <row r="516">
          <cell r="G516">
            <v>7.3999996185302734</v>
          </cell>
          <cell r="P516" t="str">
            <v>2001-5</v>
          </cell>
        </row>
        <row r="517">
          <cell r="G517">
            <v>5.6999998092651367</v>
          </cell>
          <cell r="P517" t="str">
            <v>2001-5</v>
          </cell>
        </row>
        <row r="518">
          <cell r="G518">
            <v>6.3999996185302734</v>
          </cell>
          <cell r="P518" t="str">
            <v>2001-5</v>
          </cell>
        </row>
        <row r="519">
          <cell r="G519">
            <v>0</v>
          </cell>
          <cell r="P519" t="str">
            <v>2001-5</v>
          </cell>
        </row>
        <row r="520">
          <cell r="G520">
            <v>0</v>
          </cell>
          <cell r="P520" t="str">
            <v>2001-5</v>
          </cell>
        </row>
        <row r="521">
          <cell r="G521">
            <v>0</v>
          </cell>
          <cell r="P521" t="str">
            <v>2001-5</v>
          </cell>
        </row>
        <row r="522">
          <cell r="G522">
            <v>0</v>
          </cell>
          <cell r="P522" t="str">
            <v>2001-5</v>
          </cell>
        </row>
        <row r="523">
          <cell r="G523">
            <v>0</v>
          </cell>
          <cell r="P523" t="str">
            <v>2001-5</v>
          </cell>
        </row>
        <row r="524">
          <cell r="G524">
            <v>0</v>
          </cell>
          <cell r="P524" t="str">
            <v>2001-5</v>
          </cell>
        </row>
        <row r="525">
          <cell r="G525">
            <v>0</v>
          </cell>
          <cell r="P525" t="str">
            <v>2001-5</v>
          </cell>
        </row>
        <row r="526">
          <cell r="G526">
            <v>0</v>
          </cell>
          <cell r="P526" t="str">
            <v>2001-5</v>
          </cell>
        </row>
        <row r="527">
          <cell r="G527">
            <v>5.1000003814697266</v>
          </cell>
          <cell r="P527" t="str">
            <v>2001-5</v>
          </cell>
        </row>
        <row r="528">
          <cell r="G528">
            <v>8.6000003814697266</v>
          </cell>
          <cell r="P528" t="str">
            <v>2001-6</v>
          </cell>
        </row>
        <row r="529">
          <cell r="G529">
            <v>9.3999996185302734</v>
          </cell>
          <cell r="P529" t="str">
            <v>2001-6</v>
          </cell>
        </row>
        <row r="530">
          <cell r="G530">
            <v>11.600000381469727</v>
          </cell>
          <cell r="P530" t="str">
            <v>2001-6</v>
          </cell>
        </row>
        <row r="531">
          <cell r="G531">
            <v>11.199999809265137</v>
          </cell>
          <cell r="P531" t="str">
            <v>2001-6</v>
          </cell>
        </row>
        <row r="532">
          <cell r="G532">
            <v>8.1999998092651367</v>
          </cell>
          <cell r="P532" t="str">
            <v>2001-6</v>
          </cell>
        </row>
        <row r="533">
          <cell r="G533">
            <v>7.1999998092651367</v>
          </cell>
          <cell r="P533" t="str">
            <v>2001-6</v>
          </cell>
        </row>
        <row r="534">
          <cell r="G534">
            <v>6.1000003814697266</v>
          </cell>
          <cell r="P534" t="str">
            <v>2001-6</v>
          </cell>
        </row>
        <row r="535">
          <cell r="G535">
            <v>8.6999998092651367</v>
          </cell>
          <cell r="P535" t="str">
            <v>2001-6</v>
          </cell>
        </row>
        <row r="536">
          <cell r="G536">
            <v>7</v>
          </cell>
          <cell r="P536" t="str">
            <v>2001-6</v>
          </cell>
        </row>
        <row r="537">
          <cell r="G537">
            <v>7.6999998092651367</v>
          </cell>
          <cell r="P537" t="str">
            <v>2001-6</v>
          </cell>
        </row>
        <row r="538">
          <cell r="G538">
            <v>9.5</v>
          </cell>
          <cell r="P538" t="str">
            <v>2001-6</v>
          </cell>
        </row>
        <row r="539">
          <cell r="G539">
            <v>7.6999998092651367</v>
          </cell>
          <cell r="P539" t="str">
            <v>2001-6</v>
          </cell>
        </row>
        <row r="540">
          <cell r="G540">
            <v>0</v>
          </cell>
          <cell r="P540" t="str">
            <v>2001-6</v>
          </cell>
        </row>
        <row r="541">
          <cell r="G541">
            <v>0</v>
          </cell>
          <cell r="P541" t="str">
            <v>2001-6</v>
          </cell>
        </row>
        <row r="542">
          <cell r="G542">
            <v>0</v>
          </cell>
          <cell r="P542" t="str">
            <v>2001-6</v>
          </cell>
        </row>
        <row r="543">
          <cell r="G543">
            <v>5.1999998092651367</v>
          </cell>
          <cell r="P543" t="str">
            <v>2001-6</v>
          </cell>
        </row>
        <row r="544">
          <cell r="G544">
            <v>5.5</v>
          </cell>
          <cell r="P544" t="str">
            <v>2001-6</v>
          </cell>
        </row>
        <row r="545">
          <cell r="G545">
            <v>7</v>
          </cell>
          <cell r="P545" t="str">
            <v>2001-6</v>
          </cell>
        </row>
        <row r="546">
          <cell r="G546">
            <v>8.3999996185302734</v>
          </cell>
          <cell r="P546" t="str">
            <v>2001-6</v>
          </cell>
        </row>
        <row r="547">
          <cell r="G547">
            <v>6.3999996185302734</v>
          </cell>
          <cell r="P547" t="str">
            <v>2001-6</v>
          </cell>
        </row>
        <row r="548">
          <cell r="G548">
            <v>0</v>
          </cell>
          <cell r="P548" t="str">
            <v>2001-6</v>
          </cell>
        </row>
        <row r="549">
          <cell r="G549">
            <v>7.6999998092651367</v>
          </cell>
          <cell r="P549" t="str">
            <v>2001-6</v>
          </cell>
        </row>
        <row r="550">
          <cell r="G550">
            <v>6.8999996185302734</v>
          </cell>
          <cell r="P550" t="str">
            <v>2001-6</v>
          </cell>
        </row>
        <row r="551">
          <cell r="G551">
            <v>0</v>
          </cell>
          <cell r="P551" t="str">
            <v>2001-6</v>
          </cell>
        </row>
        <row r="552">
          <cell r="G552">
            <v>0</v>
          </cell>
          <cell r="P552" t="str">
            <v>2001-6</v>
          </cell>
        </row>
        <row r="553">
          <cell r="G553">
            <v>0</v>
          </cell>
          <cell r="P553" t="str">
            <v>2001-6</v>
          </cell>
        </row>
        <row r="554">
          <cell r="G554">
            <v>0</v>
          </cell>
          <cell r="P554" t="str">
            <v>2001-6</v>
          </cell>
        </row>
        <row r="555">
          <cell r="G555">
            <v>0</v>
          </cell>
          <cell r="P555" t="str">
            <v>2001-6</v>
          </cell>
        </row>
        <row r="556">
          <cell r="G556">
            <v>0</v>
          </cell>
          <cell r="P556" t="str">
            <v>2001-6</v>
          </cell>
        </row>
        <row r="557">
          <cell r="G557">
            <v>0</v>
          </cell>
          <cell r="P557" t="str">
            <v>2001-6</v>
          </cell>
        </row>
        <row r="558">
          <cell r="G558">
            <v>0</v>
          </cell>
          <cell r="P558" t="str">
            <v>2001-7</v>
          </cell>
        </row>
        <row r="559">
          <cell r="G559">
            <v>0</v>
          </cell>
          <cell r="P559" t="str">
            <v>2001-7</v>
          </cell>
        </row>
        <row r="560">
          <cell r="G560">
            <v>0</v>
          </cell>
          <cell r="P560" t="str">
            <v>2001-7</v>
          </cell>
        </row>
        <row r="561">
          <cell r="G561">
            <v>0</v>
          </cell>
          <cell r="P561" t="str">
            <v>2001-7</v>
          </cell>
        </row>
        <row r="562">
          <cell r="G562">
            <v>0</v>
          </cell>
          <cell r="P562" t="str">
            <v>2001-7</v>
          </cell>
        </row>
        <row r="563">
          <cell r="G563">
            <v>0</v>
          </cell>
          <cell r="P563" t="str">
            <v>2001-7</v>
          </cell>
        </row>
        <row r="564">
          <cell r="G564">
            <v>0</v>
          </cell>
          <cell r="P564" t="str">
            <v>2001-7</v>
          </cell>
        </row>
        <row r="565">
          <cell r="G565">
            <v>0</v>
          </cell>
          <cell r="P565" t="str">
            <v>2001-7</v>
          </cell>
        </row>
        <row r="566">
          <cell r="G566">
            <v>0</v>
          </cell>
          <cell r="P566" t="str">
            <v>2001-7</v>
          </cell>
        </row>
        <row r="567">
          <cell r="G567">
            <v>0</v>
          </cell>
          <cell r="P567" t="str">
            <v>2001-7</v>
          </cell>
        </row>
        <row r="568">
          <cell r="G568">
            <v>0</v>
          </cell>
          <cell r="P568" t="str">
            <v>2001-7</v>
          </cell>
        </row>
        <row r="569">
          <cell r="G569">
            <v>0</v>
          </cell>
          <cell r="P569" t="str">
            <v>2001-7</v>
          </cell>
        </row>
        <row r="570">
          <cell r="G570">
            <v>0</v>
          </cell>
          <cell r="P570" t="str">
            <v>2001-7</v>
          </cell>
        </row>
        <row r="571">
          <cell r="G571">
            <v>0</v>
          </cell>
          <cell r="P571" t="str">
            <v>2001-7</v>
          </cell>
        </row>
        <row r="572">
          <cell r="G572">
            <v>0</v>
          </cell>
          <cell r="P572" t="str">
            <v>2001-7</v>
          </cell>
        </row>
        <row r="573">
          <cell r="G573">
            <v>7.8999996185302734</v>
          </cell>
          <cell r="P573" t="str">
            <v>2001-7</v>
          </cell>
        </row>
        <row r="574">
          <cell r="G574">
            <v>6.1999998092651367</v>
          </cell>
          <cell r="P574" t="str">
            <v>2001-7</v>
          </cell>
        </row>
        <row r="575">
          <cell r="G575">
            <v>5.6999998092651367</v>
          </cell>
          <cell r="P575" t="str">
            <v>2001-7</v>
          </cell>
        </row>
        <row r="576">
          <cell r="G576">
            <v>0</v>
          </cell>
          <cell r="P576" t="str">
            <v>2001-7</v>
          </cell>
        </row>
        <row r="577">
          <cell r="G577">
            <v>0</v>
          </cell>
          <cell r="P577" t="str">
            <v>2001-7</v>
          </cell>
        </row>
        <row r="578">
          <cell r="G578">
            <v>0</v>
          </cell>
          <cell r="P578" t="str">
            <v>2001-7</v>
          </cell>
        </row>
        <row r="579">
          <cell r="G579">
            <v>0</v>
          </cell>
          <cell r="P579" t="str">
            <v>2001-7</v>
          </cell>
        </row>
        <row r="580">
          <cell r="G580">
            <v>0</v>
          </cell>
          <cell r="P580" t="str">
            <v>2001-7</v>
          </cell>
        </row>
        <row r="581">
          <cell r="G581">
            <v>0</v>
          </cell>
          <cell r="P581" t="str">
            <v>2001-7</v>
          </cell>
        </row>
        <row r="582">
          <cell r="G582">
            <v>0</v>
          </cell>
          <cell r="P582" t="str">
            <v>2001-7</v>
          </cell>
        </row>
        <row r="583">
          <cell r="G583">
            <v>0</v>
          </cell>
          <cell r="P583" t="str">
            <v>2001-7</v>
          </cell>
        </row>
        <row r="584">
          <cell r="G584">
            <v>0</v>
          </cell>
          <cell r="P584" t="str">
            <v>2001-7</v>
          </cell>
        </row>
        <row r="585">
          <cell r="G585">
            <v>0</v>
          </cell>
          <cell r="P585" t="str">
            <v>2001-7</v>
          </cell>
        </row>
        <row r="586">
          <cell r="G586">
            <v>0</v>
          </cell>
          <cell r="P586" t="str">
            <v>2001-7</v>
          </cell>
        </row>
        <row r="587">
          <cell r="G587">
            <v>0</v>
          </cell>
          <cell r="P587" t="str">
            <v>2001-7</v>
          </cell>
        </row>
        <row r="588">
          <cell r="G588">
            <v>0</v>
          </cell>
          <cell r="P588" t="str">
            <v>2001-7</v>
          </cell>
        </row>
        <row r="589">
          <cell r="G589">
            <v>0</v>
          </cell>
          <cell r="P589" t="str">
            <v>2001-8</v>
          </cell>
        </row>
        <row r="590">
          <cell r="G590">
            <v>0</v>
          </cell>
          <cell r="P590" t="str">
            <v>2001-8</v>
          </cell>
        </row>
        <row r="591">
          <cell r="G591">
            <v>0</v>
          </cell>
          <cell r="P591" t="str">
            <v>2001-8</v>
          </cell>
        </row>
        <row r="592">
          <cell r="G592">
            <v>0</v>
          </cell>
          <cell r="P592" t="str">
            <v>2001-8</v>
          </cell>
        </row>
        <row r="593">
          <cell r="G593">
            <v>0</v>
          </cell>
          <cell r="P593" t="str">
            <v>2001-8</v>
          </cell>
        </row>
        <row r="594">
          <cell r="G594">
            <v>0</v>
          </cell>
          <cell r="P594" t="str">
            <v>2001-8</v>
          </cell>
        </row>
        <row r="595">
          <cell r="G595">
            <v>0</v>
          </cell>
          <cell r="P595" t="str">
            <v>2001-8</v>
          </cell>
        </row>
        <row r="596">
          <cell r="G596">
            <v>0</v>
          </cell>
          <cell r="P596" t="str">
            <v>2001-8</v>
          </cell>
        </row>
        <row r="597">
          <cell r="G597">
            <v>0</v>
          </cell>
          <cell r="P597" t="str">
            <v>2001-8</v>
          </cell>
        </row>
        <row r="598">
          <cell r="G598">
            <v>0</v>
          </cell>
          <cell r="P598" t="str">
            <v>2001-8</v>
          </cell>
        </row>
        <row r="599">
          <cell r="G599">
            <v>7.1000003814697266</v>
          </cell>
          <cell r="P599" t="str">
            <v>2001-8</v>
          </cell>
        </row>
        <row r="600">
          <cell r="G600">
            <v>0</v>
          </cell>
          <cell r="P600" t="str">
            <v>2001-8</v>
          </cell>
        </row>
        <row r="601">
          <cell r="G601">
            <v>0</v>
          </cell>
          <cell r="P601" t="str">
            <v>2001-8</v>
          </cell>
        </row>
        <row r="602">
          <cell r="G602">
            <v>0</v>
          </cell>
          <cell r="P602" t="str">
            <v>2001-8</v>
          </cell>
        </row>
        <row r="603">
          <cell r="G603">
            <v>0</v>
          </cell>
          <cell r="P603" t="str">
            <v>2001-8</v>
          </cell>
        </row>
        <row r="604">
          <cell r="G604">
            <v>0</v>
          </cell>
          <cell r="P604" t="str">
            <v>2001-8</v>
          </cell>
        </row>
        <row r="605">
          <cell r="G605">
            <v>0</v>
          </cell>
          <cell r="P605" t="str">
            <v>2001-8</v>
          </cell>
        </row>
        <row r="606">
          <cell r="G606">
            <v>0</v>
          </cell>
          <cell r="P606" t="str">
            <v>2001-8</v>
          </cell>
        </row>
        <row r="607">
          <cell r="G607">
            <v>0</v>
          </cell>
          <cell r="P607" t="str">
            <v>2001-8</v>
          </cell>
        </row>
        <row r="608">
          <cell r="G608">
            <v>0</v>
          </cell>
          <cell r="P608" t="str">
            <v>2001-8</v>
          </cell>
        </row>
        <row r="609">
          <cell r="G609">
            <v>0</v>
          </cell>
          <cell r="P609" t="str">
            <v>2001-8</v>
          </cell>
        </row>
        <row r="610">
          <cell r="G610">
            <v>0</v>
          </cell>
          <cell r="P610" t="str">
            <v>2001-8</v>
          </cell>
        </row>
        <row r="611">
          <cell r="G611">
            <v>0</v>
          </cell>
          <cell r="P611" t="str">
            <v>2001-8</v>
          </cell>
        </row>
        <row r="612">
          <cell r="G612">
            <v>0</v>
          </cell>
          <cell r="P612" t="str">
            <v>2001-8</v>
          </cell>
        </row>
        <row r="613">
          <cell r="G613">
            <v>0</v>
          </cell>
          <cell r="P613" t="str">
            <v>2001-8</v>
          </cell>
        </row>
        <row r="614">
          <cell r="G614">
            <v>0</v>
          </cell>
          <cell r="P614" t="str">
            <v>2001-8</v>
          </cell>
        </row>
        <row r="615">
          <cell r="G615">
            <v>0</v>
          </cell>
          <cell r="P615" t="str">
            <v>2001-8</v>
          </cell>
        </row>
        <row r="616">
          <cell r="G616">
            <v>6.5</v>
          </cell>
          <cell r="P616" t="str">
            <v>2001-8</v>
          </cell>
        </row>
        <row r="617">
          <cell r="G617">
            <v>5.5</v>
          </cell>
          <cell r="P617" t="str">
            <v>2001-8</v>
          </cell>
        </row>
        <row r="618">
          <cell r="G618">
            <v>0</v>
          </cell>
          <cell r="P618" t="str">
            <v>2001-8</v>
          </cell>
        </row>
        <row r="619">
          <cell r="G619">
            <v>0</v>
          </cell>
          <cell r="P619" t="str">
            <v>2001-8</v>
          </cell>
        </row>
        <row r="620">
          <cell r="G620">
            <v>5.8999996185302734</v>
          </cell>
          <cell r="P620" t="str">
            <v>2001-9</v>
          </cell>
        </row>
        <row r="621">
          <cell r="G621">
            <v>5.1999998092651367</v>
          </cell>
          <cell r="P621" t="str">
            <v>2001-9</v>
          </cell>
        </row>
        <row r="622">
          <cell r="G622">
            <v>0</v>
          </cell>
          <cell r="P622" t="str">
            <v>2001-9</v>
          </cell>
        </row>
        <row r="623">
          <cell r="G623">
            <v>6.8000001907348633</v>
          </cell>
          <cell r="P623" t="str">
            <v>2001-9</v>
          </cell>
        </row>
        <row r="624">
          <cell r="G624">
            <v>8.1999998092651367</v>
          </cell>
          <cell r="P624" t="str">
            <v>2001-9</v>
          </cell>
        </row>
        <row r="625">
          <cell r="G625">
            <v>7.1999998092651367</v>
          </cell>
          <cell r="P625" t="str">
            <v>2001-9</v>
          </cell>
        </row>
        <row r="626">
          <cell r="G626">
            <v>8.1000003814697266</v>
          </cell>
          <cell r="P626" t="str">
            <v>2001-9</v>
          </cell>
        </row>
        <row r="627">
          <cell r="G627">
            <v>7.8999996185302734</v>
          </cell>
          <cell r="P627" t="str">
            <v>2001-9</v>
          </cell>
        </row>
        <row r="628">
          <cell r="G628">
            <v>10.600000381469727</v>
          </cell>
          <cell r="P628" t="str">
            <v>2001-9</v>
          </cell>
        </row>
        <row r="629">
          <cell r="G629">
            <v>10.199999809265137</v>
          </cell>
          <cell r="P629" t="str">
            <v>2001-9</v>
          </cell>
        </row>
        <row r="630">
          <cell r="G630">
            <v>9.6999998092651367</v>
          </cell>
          <cell r="P630" t="str">
            <v>2001-9</v>
          </cell>
        </row>
        <row r="631">
          <cell r="G631">
            <v>8.1000003814697266</v>
          </cell>
          <cell r="P631" t="str">
            <v>2001-9</v>
          </cell>
        </row>
        <row r="632">
          <cell r="G632">
            <v>7.8000001907348633</v>
          </cell>
          <cell r="P632" t="str">
            <v>2001-9</v>
          </cell>
        </row>
        <row r="633">
          <cell r="G633">
            <v>8.8000001907348633</v>
          </cell>
          <cell r="P633" t="str">
            <v>2001-9</v>
          </cell>
        </row>
        <row r="634">
          <cell r="G634">
            <v>9.5</v>
          </cell>
          <cell r="P634" t="str">
            <v>2001-9</v>
          </cell>
        </row>
        <row r="635">
          <cell r="G635">
            <v>10.399999618530273</v>
          </cell>
          <cell r="P635" t="str">
            <v>2001-9</v>
          </cell>
        </row>
        <row r="636">
          <cell r="G636">
            <v>11.5</v>
          </cell>
          <cell r="P636" t="str">
            <v>2001-9</v>
          </cell>
        </row>
        <row r="637">
          <cell r="G637">
            <v>12</v>
          </cell>
          <cell r="P637" t="str">
            <v>2001-9</v>
          </cell>
        </row>
        <row r="638">
          <cell r="G638">
            <v>8.1999998092651367</v>
          </cell>
          <cell r="P638" t="str">
            <v>2001-9</v>
          </cell>
        </row>
        <row r="639">
          <cell r="G639">
            <v>8.3000001907348633</v>
          </cell>
          <cell r="P639" t="str">
            <v>2001-9</v>
          </cell>
        </row>
        <row r="640">
          <cell r="G640">
            <v>8.8000001907348633</v>
          </cell>
          <cell r="P640" t="str">
            <v>2001-9</v>
          </cell>
        </row>
        <row r="641">
          <cell r="G641">
            <v>10.399999618530273</v>
          </cell>
          <cell r="P641" t="str">
            <v>2001-9</v>
          </cell>
        </row>
        <row r="642">
          <cell r="G642">
            <v>9.8000001907348633</v>
          </cell>
          <cell r="P642" t="str">
            <v>2001-9</v>
          </cell>
        </row>
        <row r="643">
          <cell r="G643">
            <v>8.6999998092651367</v>
          </cell>
          <cell r="P643" t="str">
            <v>2001-9</v>
          </cell>
        </row>
        <row r="644">
          <cell r="G644">
            <v>8.8999996185302734</v>
          </cell>
          <cell r="P644" t="str">
            <v>2001-9</v>
          </cell>
        </row>
        <row r="645">
          <cell r="G645">
            <v>10.5</v>
          </cell>
          <cell r="P645" t="str">
            <v>2001-9</v>
          </cell>
        </row>
        <row r="646">
          <cell r="G646">
            <v>9.6000003814697266</v>
          </cell>
          <cell r="P646" t="str">
            <v>2001-9</v>
          </cell>
        </row>
        <row r="647">
          <cell r="G647">
            <v>8.5</v>
          </cell>
          <cell r="P647" t="str">
            <v>2001-9</v>
          </cell>
        </row>
        <row r="648">
          <cell r="G648">
            <v>6.8999996185302734</v>
          </cell>
          <cell r="P648" t="str">
            <v>2001-9</v>
          </cell>
        </row>
        <row r="649">
          <cell r="G649">
            <v>6.6999998092651367</v>
          </cell>
          <cell r="P649" t="str">
            <v>2001-9</v>
          </cell>
        </row>
        <row r="650">
          <cell r="G650">
            <v>5.6000003814697266</v>
          </cell>
          <cell r="P650" t="str">
            <v>2001-10</v>
          </cell>
        </row>
        <row r="651">
          <cell r="G651">
            <v>0</v>
          </cell>
          <cell r="P651" t="str">
            <v>2001-10</v>
          </cell>
        </row>
        <row r="652">
          <cell r="G652">
            <v>0</v>
          </cell>
          <cell r="P652" t="str">
            <v>2001-10</v>
          </cell>
        </row>
        <row r="653">
          <cell r="G653">
            <v>6.8999996185302734</v>
          </cell>
          <cell r="P653" t="str">
            <v>2001-10</v>
          </cell>
        </row>
        <row r="654">
          <cell r="G654">
            <v>9.6000003814697266</v>
          </cell>
          <cell r="P654" t="str">
            <v>2001-10</v>
          </cell>
        </row>
        <row r="655">
          <cell r="G655">
            <v>7.6000003814697266</v>
          </cell>
          <cell r="P655" t="str">
            <v>2001-10</v>
          </cell>
        </row>
        <row r="656">
          <cell r="G656">
            <v>6.8999996185302734</v>
          </cell>
          <cell r="P656" t="str">
            <v>2001-10</v>
          </cell>
        </row>
        <row r="657">
          <cell r="G657">
            <v>7.1000003814697266</v>
          </cell>
          <cell r="P657" t="str">
            <v>2001-10</v>
          </cell>
        </row>
        <row r="658">
          <cell r="G658">
            <v>7.6000003814697266</v>
          </cell>
          <cell r="P658" t="str">
            <v>2001-10</v>
          </cell>
        </row>
        <row r="659">
          <cell r="G659">
            <v>8.3000001907348633</v>
          </cell>
          <cell r="P659" t="str">
            <v>2001-10</v>
          </cell>
        </row>
        <row r="660">
          <cell r="G660">
            <v>8</v>
          </cell>
          <cell r="P660" t="str">
            <v>2001-10</v>
          </cell>
        </row>
        <row r="661">
          <cell r="G661">
            <v>8</v>
          </cell>
          <cell r="P661" t="str">
            <v>2001-10</v>
          </cell>
        </row>
        <row r="662">
          <cell r="G662">
            <v>6.6000003814697266</v>
          </cell>
          <cell r="P662" t="str">
            <v>2001-10</v>
          </cell>
        </row>
        <row r="663">
          <cell r="G663">
            <v>5.1999998092651367</v>
          </cell>
          <cell r="P663" t="str">
            <v>2001-10</v>
          </cell>
        </row>
        <row r="664">
          <cell r="G664">
            <v>6.1000003814697266</v>
          </cell>
          <cell r="P664" t="str">
            <v>2001-10</v>
          </cell>
        </row>
        <row r="665">
          <cell r="G665">
            <v>7.6999998092651367</v>
          </cell>
          <cell r="P665" t="str">
            <v>2001-10</v>
          </cell>
        </row>
        <row r="666">
          <cell r="G666">
            <v>7.1999998092651367</v>
          </cell>
          <cell r="P666" t="str">
            <v>2001-10</v>
          </cell>
        </row>
        <row r="667">
          <cell r="G667">
            <v>11.199999809265137</v>
          </cell>
          <cell r="P667" t="str">
            <v>2001-10</v>
          </cell>
        </row>
        <row r="668">
          <cell r="G668">
            <v>10.100000381469727</v>
          </cell>
          <cell r="P668" t="str">
            <v>2001-10</v>
          </cell>
        </row>
        <row r="669">
          <cell r="G669">
            <v>10.800000190734863</v>
          </cell>
          <cell r="P669" t="str">
            <v>2001-10</v>
          </cell>
        </row>
        <row r="670">
          <cell r="G670">
            <v>10.399999618530273</v>
          </cell>
          <cell r="P670" t="str">
            <v>2001-10</v>
          </cell>
        </row>
        <row r="671">
          <cell r="G671">
            <v>8.3000001907348633</v>
          </cell>
          <cell r="P671" t="str">
            <v>2001-10</v>
          </cell>
        </row>
        <row r="672">
          <cell r="G672">
            <v>9.5</v>
          </cell>
          <cell r="P672" t="str">
            <v>2001-10</v>
          </cell>
        </row>
        <row r="673">
          <cell r="G673">
            <v>8.6000003814697266</v>
          </cell>
          <cell r="P673" t="str">
            <v>2001-10</v>
          </cell>
        </row>
        <row r="674">
          <cell r="G674">
            <v>9.3999996185302734</v>
          </cell>
          <cell r="P674" t="str">
            <v>2001-10</v>
          </cell>
        </row>
        <row r="675">
          <cell r="G675">
            <v>10.600000381469727</v>
          </cell>
          <cell r="P675" t="str">
            <v>2001-10</v>
          </cell>
        </row>
        <row r="676">
          <cell r="G676">
            <v>10.100000381469727</v>
          </cell>
          <cell r="P676" t="str">
            <v>2001-10</v>
          </cell>
        </row>
        <row r="677">
          <cell r="G677">
            <v>9.8000001907348633</v>
          </cell>
          <cell r="P677" t="str">
            <v>2001-10</v>
          </cell>
        </row>
        <row r="678">
          <cell r="G678">
            <v>10.399999618530273</v>
          </cell>
          <cell r="P678" t="str">
            <v>2001-10</v>
          </cell>
        </row>
        <row r="679">
          <cell r="G679">
            <v>8.6999998092651367</v>
          </cell>
          <cell r="P679" t="str">
            <v>2001-10</v>
          </cell>
        </row>
        <row r="680">
          <cell r="G680">
            <v>10</v>
          </cell>
          <cell r="P680" t="str">
            <v>2001-10</v>
          </cell>
        </row>
        <row r="681">
          <cell r="G681">
            <v>13.099999904632568</v>
          </cell>
          <cell r="P681" t="str">
            <v>2001-11</v>
          </cell>
        </row>
        <row r="682">
          <cell r="G682">
            <v>12.5</v>
          </cell>
          <cell r="P682" t="str">
            <v>2001-11</v>
          </cell>
        </row>
        <row r="683">
          <cell r="G683">
            <v>14.599999904632568</v>
          </cell>
          <cell r="P683" t="str">
            <v>2001-11</v>
          </cell>
        </row>
        <row r="684">
          <cell r="G684">
            <v>16.299999952316284</v>
          </cell>
          <cell r="P684" t="str">
            <v>2001-11</v>
          </cell>
        </row>
        <row r="685">
          <cell r="G685">
            <v>15.400000095367432</v>
          </cell>
          <cell r="P685" t="str">
            <v>2001-11</v>
          </cell>
        </row>
        <row r="686">
          <cell r="G686">
            <v>16.700000047683716</v>
          </cell>
          <cell r="P686" t="str">
            <v>2001-11</v>
          </cell>
        </row>
        <row r="687">
          <cell r="G687">
            <v>12.599999904632568</v>
          </cell>
          <cell r="P687" t="str">
            <v>2001-11</v>
          </cell>
        </row>
        <row r="688">
          <cell r="G688">
            <v>13.300000190734863</v>
          </cell>
          <cell r="P688" t="str">
            <v>2001-11</v>
          </cell>
        </row>
        <row r="689">
          <cell r="G689">
            <v>19.5</v>
          </cell>
          <cell r="P689" t="str">
            <v>2001-11</v>
          </cell>
        </row>
        <row r="690">
          <cell r="G690">
            <v>20.899999976158142</v>
          </cell>
          <cell r="P690" t="str">
            <v>2001-11</v>
          </cell>
        </row>
        <row r="691">
          <cell r="G691">
            <v>21.5</v>
          </cell>
          <cell r="P691" t="str">
            <v>2001-11</v>
          </cell>
        </row>
        <row r="692">
          <cell r="G692">
            <v>18</v>
          </cell>
          <cell r="P692" t="str">
            <v>2001-11</v>
          </cell>
        </row>
        <row r="693">
          <cell r="G693">
            <v>18.600000023841858</v>
          </cell>
          <cell r="P693" t="str">
            <v>2001-11</v>
          </cell>
        </row>
        <row r="694">
          <cell r="G694">
            <v>22.099999904632568</v>
          </cell>
          <cell r="P694" t="str">
            <v>2001-11</v>
          </cell>
        </row>
        <row r="695">
          <cell r="G695">
            <v>22.700000047683716</v>
          </cell>
          <cell r="P695" t="str">
            <v>2001-11</v>
          </cell>
        </row>
        <row r="696">
          <cell r="G696">
            <v>20</v>
          </cell>
          <cell r="P696" t="str">
            <v>2001-11</v>
          </cell>
        </row>
        <row r="697">
          <cell r="G697">
            <v>20.100000001490116</v>
          </cell>
          <cell r="P697" t="str">
            <v>2001-11</v>
          </cell>
        </row>
        <row r="698">
          <cell r="G698">
            <v>20.600000023841858</v>
          </cell>
          <cell r="P698" t="str">
            <v>2001-11</v>
          </cell>
        </row>
        <row r="699">
          <cell r="G699">
            <v>17.099999904632568</v>
          </cell>
          <cell r="P699" t="str">
            <v>2001-11</v>
          </cell>
        </row>
        <row r="700">
          <cell r="G700">
            <v>15.5</v>
          </cell>
          <cell r="P700" t="str">
            <v>2001-11</v>
          </cell>
        </row>
        <row r="701">
          <cell r="G701">
            <v>15.199999809265137</v>
          </cell>
          <cell r="P701" t="str">
            <v>2001-11</v>
          </cell>
        </row>
        <row r="702">
          <cell r="G702">
            <v>17.099999904632568</v>
          </cell>
          <cell r="P702" t="str">
            <v>2001-11</v>
          </cell>
        </row>
        <row r="703">
          <cell r="G703">
            <v>19.100000023841858</v>
          </cell>
          <cell r="P703" t="str">
            <v>2001-11</v>
          </cell>
        </row>
        <row r="704">
          <cell r="G704">
            <v>18.299999952316284</v>
          </cell>
          <cell r="P704" t="str">
            <v>2001-11</v>
          </cell>
        </row>
        <row r="705">
          <cell r="G705">
            <v>17.599999904632568</v>
          </cell>
          <cell r="P705" t="str">
            <v>2001-11</v>
          </cell>
        </row>
        <row r="706">
          <cell r="G706">
            <v>15.5</v>
          </cell>
          <cell r="P706" t="str">
            <v>2001-11</v>
          </cell>
        </row>
        <row r="707">
          <cell r="G707">
            <v>15.400000095367432</v>
          </cell>
          <cell r="P707" t="str">
            <v>2001-11</v>
          </cell>
        </row>
        <row r="708">
          <cell r="G708">
            <v>17.900000095367432</v>
          </cell>
          <cell r="P708" t="str">
            <v>2001-11</v>
          </cell>
        </row>
        <row r="709">
          <cell r="G709">
            <v>16.599999904632568</v>
          </cell>
          <cell r="P709" t="str">
            <v>2001-11</v>
          </cell>
        </row>
        <row r="710">
          <cell r="G710">
            <v>15.5</v>
          </cell>
          <cell r="P710" t="str">
            <v>2001-11</v>
          </cell>
        </row>
        <row r="711">
          <cell r="G711">
            <v>16</v>
          </cell>
          <cell r="P711" t="str">
            <v>2001-12</v>
          </cell>
        </row>
        <row r="712">
          <cell r="G712">
            <v>16.5</v>
          </cell>
          <cell r="P712" t="str">
            <v>2001-12</v>
          </cell>
        </row>
        <row r="713">
          <cell r="G713">
            <v>20.300000011920929</v>
          </cell>
          <cell r="P713" t="str">
            <v>2001-12</v>
          </cell>
        </row>
        <row r="714">
          <cell r="G714">
            <v>17.099999904632568</v>
          </cell>
          <cell r="P714" t="str">
            <v>2001-12</v>
          </cell>
        </row>
        <row r="715">
          <cell r="G715">
            <v>15</v>
          </cell>
          <cell r="P715" t="str">
            <v>2001-12</v>
          </cell>
        </row>
        <row r="716">
          <cell r="G716">
            <v>14.300000190734863</v>
          </cell>
          <cell r="P716" t="str">
            <v>2001-12</v>
          </cell>
        </row>
        <row r="717">
          <cell r="G717">
            <v>18.399999976158142</v>
          </cell>
          <cell r="P717" t="str">
            <v>2001-12</v>
          </cell>
        </row>
        <row r="718">
          <cell r="G718">
            <v>19.799999997019768</v>
          </cell>
          <cell r="P718" t="str">
            <v>2001-12</v>
          </cell>
        </row>
        <row r="719">
          <cell r="G719">
            <v>21</v>
          </cell>
          <cell r="P719" t="str">
            <v>2001-12</v>
          </cell>
        </row>
        <row r="720">
          <cell r="G720">
            <v>22.099999904632568</v>
          </cell>
          <cell r="P720" t="str">
            <v>2001-12</v>
          </cell>
        </row>
        <row r="721">
          <cell r="G721">
            <v>18.600000023841858</v>
          </cell>
          <cell r="P721" t="str">
            <v>2001-12</v>
          </cell>
        </row>
        <row r="722">
          <cell r="G722">
            <v>18.600000023841858</v>
          </cell>
          <cell r="P722" t="str">
            <v>2001-12</v>
          </cell>
        </row>
        <row r="723">
          <cell r="G723">
            <v>24.5</v>
          </cell>
          <cell r="P723" t="str">
            <v>2001-12</v>
          </cell>
        </row>
        <row r="724">
          <cell r="G724">
            <v>29.100000381469727</v>
          </cell>
          <cell r="P724" t="str">
            <v>2001-12</v>
          </cell>
        </row>
        <row r="725">
          <cell r="G725">
            <v>24.5</v>
          </cell>
          <cell r="P725" t="str">
            <v>2001-12</v>
          </cell>
        </row>
        <row r="726">
          <cell r="G726">
            <v>21.100000023841858</v>
          </cell>
          <cell r="P726" t="str">
            <v>2001-12</v>
          </cell>
        </row>
        <row r="727">
          <cell r="G727">
            <v>21.600000023841858</v>
          </cell>
          <cell r="P727" t="str">
            <v>2001-12</v>
          </cell>
        </row>
        <row r="728">
          <cell r="G728">
            <v>20.400000005960464</v>
          </cell>
          <cell r="P728" t="str">
            <v>2001-12</v>
          </cell>
        </row>
        <row r="729">
          <cell r="G729">
            <v>19.699999988079071</v>
          </cell>
          <cell r="P729" t="str">
            <v>2001-12</v>
          </cell>
        </row>
        <row r="730">
          <cell r="G730">
            <v>24.199999809265137</v>
          </cell>
          <cell r="P730" t="str">
            <v>2001-12</v>
          </cell>
        </row>
        <row r="731">
          <cell r="G731">
            <v>25.5</v>
          </cell>
          <cell r="P731" t="str">
            <v>2001-12</v>
          </cell>
        </row>
        <row r="732">
          <cell r="G732">
            <v>21</v>
          </cell>
          <cell r="P732" t="str">
            <v>2001-12</v>
          </cell>
        </row>
        <row r="733">
          <cell r="G733">
            <v>28.399999618530273</v>
          </cell>
          <cell r="P733" t="str">
            <v>2001-12</v>
          </cell>
        </row>
        <row r="734">
          <cell r="G734">
            <v>30.5</v>
          </cell>
          <cell r="P734" t="str">
            <v>2001-12</v>
          </cell>
        </row>
        <row r="735">
          <cell r="G735">
            <v>19.699999988079071</v>
          </cell>
          <cell r="P735" t="str">
            <v>2001-12</v>
          </cell>
        </row>
        <row r="736">
          <cell r="G736">
            <v>19.799999997019768</v>
          </cell>
          <cell r="P736" t="str">
            <v>2001-12</v>
          </cell>
        </row>
        <row r="737">
          <cell r="G737">
            <v>22</v>
          </cell>
          <cell r="P737" t="str">
            <v>2001-12</v>
          </cell>
        </row>
        <row r="738">
          <cell r="G738">
            <v>17.900000095367432</v>
          </cell>
          <cell r="P738" t="str">
            <v>2001-12</v>
          </cell>
        </row>
        <row r="739">
          <cell r="G739">
            <v>19.799999997019768</v>
          </cell>
          <cell r="P739" t="str">
            <v>2001-12</v>
          </cell>
        </row>
        <row r="740">
          <cell r="G740">
            <v>21.700000047683716</v>
          </cell>
          <cell r="P740" t="str">
            <v>2001-12</v>
          </cell>
        </row>
        <row r="741">
          <cell r="G741">
            <v>27.900000095367432</v>
          </cell>
          <cell r="P741" t="str">
            <v>2001-12</v>
          </cell>
        </row>
        <row r="742">
          <cell r="G742">
            <v>26.199999809265137</v>
          </cell>
          <cell r="P742" t="str">
            <v>2002-1</v>
          </cell>
        </row>
        <row r="743">
          <cell r="G743">
            <v>24.400000095367432</v>
          </cell>
          <cell r="P743" t="str">
            <v>2002-1</v>
          </cell>
        </row>
        <row r="744">
          <cell r="G744">
            <v>28.899999618530273</v>
          </cell>
          <cell r="P744" t="str">
            <v>2002-1</v>
          </cell>
        </row>
        <row r="745">
          <cell r="G745">
            <v>35.300000190734863</v>
          </cell>
          <cell r="P745" t="str">
            <v>2002-1</v>
          </cell>
        </row>
        <row r="746">
          <cell r="G746">
            <v>36.399999618530273</v>
          </cell>
          <cell r="P746" t="str">
            <v>2002-1</v>
          </cell>
        </row>
        <row r="747">
          <cell r="G747">
            <v>34.699999809265137</v>
          </cell>
          <cell r="P747" t="str">
            <v>2002-1</v>
          </cell>
        </row>
        <row r="748">
          <cell r="G748">
            <v>25.199999809265137</v>
          </cell>
          <cell r="P748" t="str">
            <v>2002-1</v>
          </cell>
        </row>
        <row r="749">
          <cell r="G749">
            <v>21.399999976158142</v>
          </cell>
          <cell r="P749" t="str">
            <v>2002-1</v>
          </cell>
        </row>
        <row r="750">
          <cell r="G750">
            <v>23.599999904632568</v>
          </cell>
          <cell r="P750" t="str">
            <v>2002-1</v>
          </cell>
        </row>
        <row r="751">
          <cell r="G751">
            <v>25.900000095367432</v>
          </cell>
          <cell r="P751" t="str">
            <v>2002-1</v>
          </cell>
        </row>
        <row r="752">
          <cell r="G752">
            <v>25.5</v>
          </cell>
          <cell r="P752" t="str">
            <v>2002-1</v>
          </cell>
        </row>
        <row r="753">
          <cell r="G753">
            <v>22.900000095367432</v>
          </cell>
          <cell r="P753" t="str">
            <v>2002-1</v>
          </cell>
        </row>
        <row r="754">
          <cell r="G754">
            <v>21</v>
          </cell>
          <cell r="P754" t="str">
            <v>2002-1</v>
          </cell>
        </row>
        <row r="755">
          <cell r="G755">
            <v>22.5</v>
          </cell>
          <cell r="P755" t="str">
            <v>2002-1</v>
          </cell>
        </row>
        <row r="756">
          <cell r="G756">
            <v>24.800000190734863</v>
          </cell>
          <cell r="P756" t="str">
            <v>2002-1</v>
          </cell>
        </row>
        <row r="757">
          <cell r="G757">
            <v>25.900000095367432</v>
          </cell>
          <cell r="P757" t="str">
            <v>2002-1</v>
          </cell>
        </row>
        <row r="758">
          <cell r="G758">
            <v>23.099999904632568</v>
          </cell>
          <cell r="P758" t="str">
            <v>2002-1</v>
          </cell>
        </row>
        <row r="759">
          <cell r="G759">
            <v>21</v>
          </cell>
          <cell r="P759" t="str">
            <v>2002-1</v>
          </cell>
        </row>
        <row r="760">
          <cell r="G760">
            <v>18.700000047683716</v>
          </cell>
          <cell r="P760" t="str">
            <v>2002-1</v>
          </cell>
        </row>
        <row r="761">
          <cell r="G761">
            <v>16.700000047683716</v>
          </cell>
          <cell r="P761" t="str">
            <v>2002-1</v>
          </cell>
        </row>
        <row r="762">
          <cell r="G762">
            <v>14.5</v>
          </cell>
          <cell r="P762" t="str">
            <v>2002-1</v>
          </cell>
        </row>
        <row r="763">
          <cell r="G763">
            <v>14.900000095367432</v>
          </cell>
          <cell r="P763" t="str">
            <v>2002-1</v>
          </cell>
        </row>
        <row r="764">
          <cell r="G764">
            <v>14.400000095367432</v>
          </cell>
          <cell r="P764" t="str">
            <v>2002-1</v>
          </cell>
        </row>
        <row r="765">
          <cell r="G765">
            <v>13</v>
          </cell>
          <cell r="P765" t="str">
            <v>2002-1</v>
          </cell>
        </row>
        <row r="766">
          <cell r="G766">
            <v>15.699999809265137</v>
          </cell>
          <cell r="P766" t="str">
            <v>2002-1</v>
          </cell>
        </row>
        <row r="767">
          <cell r="G767">
            <v>12.800000190734863</v>
          </cell>
          <cell r="P767" t="str">
            <v>2002-1</v>
          </cell>
        </row>
        <row r="768">
          <cell r="G768">
            <v>11.300000190734863</v>
          </cell>
          <cell r="P768" t="str">
            <v>2002-1</v>
          </cell>
        </row>
        <row r="769">
          <cell r="G769">
            <v>9.1999998092651367</v>
          </cell>
          <cell r="P769" t="str">
            <v>2002-1</v>
          </cell>
        </row>
        <row r="770">
          <cell r="G770">
            <v>11.199999809265137</v>
          </cell>
          <cell r="P770" t="str">
            <v>2002-1</v>
          </cell>
        </row>
        <row r="771">
          <cell r="G771">
            <v>11.600000381469727</v>
          </cell>
          <cell r="P771" t="str">
            <v>2002-1</v>
          </cell>
        </row>
        <row r="772">
          <cell r="G772">
            <v>14.099999904632568</v>
          </cell>
          <cell r="P772" t="str">
            <v>2002-1</v>
          </cell>
        </row>
        <row r="773">
          <cell r="G773">
            <v>13.199999809265137</v>
          </cell>
          <cell r="P773" t="str">
            <v>2002-2</v>
          </cell>
        </row>
        <row r="774">
          <cell r="G774">
            <v>11.899999618530273</v>
          </cell>
          <cell r="P774" t="str">
            <v>2002-2</v>
          </cell>
        </row>
        <row r="775">
          <cell r="G775">
            <v>13</v>
          </cell>
          <cell r="P775" t="str">
            <v>2002-2</v>
          </cell>
        </row>
        <row r="776">
          <cell r="G776">
            <v>13.599999904632568</v>
          </cell>
          <cell r="P776" t="str">
            <v>2002-2</v>
          </cell>
        </row>
        <row r="777">
          <cell r="G777">
            <v>11</v>
          </cell>
          <cell r="P777" t="str">
            <v>2002-2</v>
          </cell>
        </row>
        <row r="778">
          <cell r="G778">
            <v>13</v>
          </cell>
          <cell r="P778" t="str">
            <v>2002-2</v>
          </cell>
        </row>
        <row r="779">
          <cell r="G779">
            <v>17</v>
          </cell>
          <cell r="P779" t="str">
            <v>2002-2</v>
          </cell>
        </row>
        <row r="780">
          <cell r="G780">
            <v>15.300000190734863</v>
          </cell>
          <cell r="P780" t="str">
            <v>2002-2</v>
          </cell>
        </row>
        <row r="781">
          <cell r="G781">
            <v>11.600000381469727</v>
          </cell>
          <cell r="P781" t="str">
            <v>2002-2</v>
          </cell>
        </row>
        <row r="782">
          <cell r="G782">
            <v>14.800000190734863</v>
          </cell>
          <cell r="P782" t="str">
            <v>2002-2</v>
          </cell>
        </row>
        <row r="783">
          <cell r="G783">
            <v>12.400000095367432</v>
          </cell>
          <cell r="P783" t="str">
            <v>2002-2</v>
          </cell>
        </row>
        <row r="784">
          <cell r="G784">
            <v>10.199999809265137</v>
          </cell>
          <cell r="P784" t="str">
            <v>2002-2</v>
          </cell>
        </row>
        <row r="785">
          <cell r="G785">
            <v>14.199999809265137</v>
          </cell>
          <cell r="P785" t="str">
            <v>2002-2</v>
          </cell>
        </row>
        <row r="786">
          <cell r="G786">
            <v>17.900000095367432</v>
          </cell>
          <cell r="P786" t="str">
            <v>2002-2</v>
          </cell>
        </row>
        <row r="787">
          <cell r="G787">
            <v>17.799999952316284</v>
          </cell>
          <cell r="P787" t="str">
            <v>2002-2</v>
          </cell>
        </row>
        <row r="788">
          <cell r="G788">
            <v>15.900000095367432</v>
          </cell>
          <cell r="P788" t="str">
            <v>2002-2</v>
          </cell>
        </row>
        <row r="789">
          <cell r="G789">
            <v>18.100000023841858</v>
          </cell>
          <cell r="P789" t="str">
            <v>2002-2</v>
          </cell>
        </row>
        <row r="790">
          <cell r="G790">
            <v>19.300000011920929</v>
          </cell>
          <cell r="P790" t="str">
            <v>2002-2</v>
          </cell>
        </row>
        <row r="791">
          <cell r="G791">
            <v>18.5</v>
          </cell>
          <cell r="P791" t="str">
            <v>2002-2</v>
          </cell>
        </row>
        <row r="792">
          <cell r="G792">
            <v>16</v>
          </cell>
          <cell r="P792" t="str">
            <v>2002-2</v>
          </cell>
        </row>
        <row r="793">
          <cell r="G793">
            <v>20.400000005960464</v>
          </cell>
          <cell r="P793" t="str">
            <v>2002-2</v>
          </cell>
        </row>
        <row r="794">
          <cell r="G794">
            <v>20.800000011920929</v>
          </cell>
          <cell r="P794" t="str">
            <v>2002-2</v>
          </cell>
        </row>
        <row r="795">
          <cell r="G795">
            <v>17.900000095367432</v>
          </cell>
          <cell r="P795" t="str">
            <v>2002-2</v>
          </cell>
        </row>
        <row r="796">
          <cell r="G796">
            <v>19.599999994039536</v>
          </cell>
          <cell r="P796" t="str">
            <v>2002-2</v>
          </cell>
        </row>
        <row r="797">
          <cell r="G797">
            <v>18</v>
          </cell>
          <cell r="P797" t="str">
            <v>2002-2</v>
          </cell>
        </row>
        <row r="798">
          <cell r="G798">
            <v>12</v>
          </cell>
          <cell r="P798" t="str">
            <v>2002-2</v>
          </cell>
        </row>
        <row r="799">
          <cell r="G799">
            <v>13.400000095367432</v>
          </cell>
          <cell r="P799" t="str">
            <v>2002-2</v>
          </cell>
        </row>
        <row r="800">
          <cell r="G800">
            <v>16.099999904632568</v>
          </cell>
          <cell r="P800" t="str">
            <v>2002-2</v>
          </cell>
        </row>
        <row r="801">
          <cell r="G801">
            <v>15.800000190734863</v>
          </cell>
          <cell r="P801" t="str">
            <v>2002-3</v>
          </cell>
        </row>
        <row r="802">
          <cell r="G802">
            <v>19.699999988079071</v>
          </cell>
          <cell r="P802" t="str">
            <v>2002-3</v>
          </cell>
        </row>
        <row r="803">
          <cell r="G803">
            <v>20.200000002980232</v>
          </cell>
          <cell r="P803" t="str">
            <v>2002-3</v>
          </cell>
        </row>
        <row r="804">
          <cell r="G804">
            <v>17.5</v>
          </cell>
          <cell r="P804" t="str">
            <v>2002-3</v>
          </cell>
        </row>
        <row r="805">
          <cell r="G805">
            <v>16.200000047683716</v>
          </cell>
          <cell r="P805" t="str">
            <v>2002-3</v>
          </cell>
        </row>
        <row r="806">
          <cell r="G806">
            <v>16.099999904632568</v>
          </cell>
          <cell r="P806" t="str">
            <v>2002-3</v>
          </cell>
        </row>
        <row r="807">
          <cell r="G807">
            <v>13</v>
          </cell>
          <cell r="P807" t="str">
            <v>2002-3</v>
          </cell>
        </row>
        <row r="808">
          <cell r="G808">
            <v>15.900000095367432</v>
          </cell>
          <cell r="P808" t="str">
            <v>2002-3</v>
          </cell>
        </row>
        <row r="809">
          <cell r="G809">
            <v>15.199999809265137</v>
          </cell>
          <cell r="P809" t="str">
            <v>2002-3</v>
          </cell>
        </row>
        <row r="810">
          <cell r="G810">
            <v>14.400000095367432</v>
          </cell>
          <cell r="P810" t="str">
            <v>2002-3</v>
          </cell>
        </row>
        <row r="811">
          <cell r="G811">
            <v>13.5</v>
          </cell>
          <cell r="P811" t="str">
            <v>2002-3</v>
          </cell>
        </row>
        <row r="812">
          <cell r="G812">
            <v>9.6999998092651367</v>
          </cell>
          <cell r="P812" t="str">
            <v>2002-3</v>
          </cell>
        </row>
        <row r="813">
          <cell r="G813">
            <v>10.300000190734863</v>
          </cell>
          <cell r="P813" t="str">
            <v>2002-3</v>
          </cell>
        </row>
        <row r="814">
          <cell r="G814">
            <v>16.599999904632568</v>
          </cell>
          <cell r="P814" t="str">
            <v>2002-3</v>
          </cell>
        </row>
        <row r="815">
          <cell r="G815">
            <v>16.700000047683716</v>
          </cell>
          <cell r="P815" t="str">
            <v>2002-3</v>
          </cell>
        </row>
        <row r="816">
          <cell r="G816">
            <v>14.400000095367432</v>
          </cell>
          <cell r="P816" t="str">
            <v>2002-3</v>
          </cell>
        </row>
        <row r="817">
          <cell r="G817">
            <v>11.300000190734863</v>
          </cell>
          <cell r="P817" t="str">
            <v>2002-3</v>
          </cell>
        </row>
        <row r="818">
          <cell r="G818">
            <v>9.3999996185302734</v>
          </cell>
          <cell r="P818" t="str">
            <v>2002-3</v>
          </cell>
        </row>
        <row r="819">
          <cell r="G819">
            <v>12.099999904632568</v>
          </cell>
          <cell r="P819" t="str">
            <v>2002-3</v>
          </cell>
        </row>
        <row r="820">
          <cell r="G820">
            <v>11.300000190734863</v>
          </cell>
          <cell r="P820" t="str">
            <v>2002-3</v>
          </cell>
        </row>
        <row r="821">
          <cell r="G821">
            <v>10.800000190734863</v>
          </cell>
          <cell r="P821" t="str">
            <v>2002-3</v>
          </cell>
        </row>
        <row r="822">
          <cell r="G822">
            <v>14.199999809265137</v>
          </cell>
          <cell r="P822" t="str">
            <v>2002-3</v>
          </cell>
        </row>
        <row r="823">
          <cell r="G823">
            <v>17.900000095367432</v>
          </cell>
          <cell r="P823" t="str">
            <v>2002-3</v>
          </cell>
        </row>
        <row r="824">
          <cell r="G824">
            <v>18.5</v>
          </cell>
          <cell r="P824" t="str">
            <v>2002-3</v>
          </cell>
        </row>
        <row r="825">
          <cell r="G825">
            <v>19.199999988079071</v>
          </cell>
          <cell r="P825" t="str">
            <v>2002-3</v>
          </cell>
        </row>
        <row r="826">
          <cell r="G826">
            <v>19.100000023841858</v>
          </cell>
          <cell r="P826" t="str">
            <v>2002-3</v>
          </cell>
        </row>
        <row r="827">
          <cell r="G827">
            <v>19</v>
          </cell>
          <cell r="P827" t="str">
            <v>2002-3</v>
          </cell>
        </row>
        <row r="828">
          <cell r="G828">
            <v>15.900000095367432</v>
          </cell>
          <cell r="P828" t="str">
            <v>2002-3</v>
          </cell>
        </row>
        <row r="829">
          <cell r="G829">
            <v>12.5</v>
          </cell>
          <cell r="P829" t="str">
            <v>2002-3</v>
          </cell>
        </row>
        <row r="830">
          <cell r="G830">
            <v>11.399999618530273</v>
          </cell>
          <cell r="P830" t="str">
            <v>2002-3</v>
          </cell>
        </row>
        <row r="831">
          <cell r="G831">
            <v>11.899999618530273</v>
          </cell>
          <cell r="P831" t="str">
            <v>2002-3</v>
          </cell>
        </row>
        <row r="832">
          <cell r="G832">
            <v>10.800000190734863</v>
          </cell>
          <cell r="P832" t="str">
            <v>2002-4</v>
          </cell>
        </row>
        <row r="833">
          <cell r="G833">
            <v>9</v>
          </cell>
          <cell r="P833" t="str">
            <v>2002-4</v>
          </cell>
        </row>
        <row r="834">
          <cell r="G834">
            <v>8.1000003814697266</v>
          </cell>
          <cell r="P834" t="str">
            <v>2002-4</v>
          </cell>
        </row>
        <row r="835">
          <cell r="G835">
            <v>10.100000381469727</v>
          </cell>
          <cell r="P835" t="str">
            <v>2002-4</v>
          </cell>
        </row>
        <row r="836">
          <cell r="G836">
            <v>15.199999809265137</v>
          </cell>
          <cell r="P836" t="str">
            <v>2002-4</v>
          </cell>
        </row>
        <row r="837">
          <cell r="G837">
            <v>19.199999988079071</v>
          </cell>
          <cell r="P837" t="str">
            <v>2002-4</v>
          </cell>
        </row>
        <row r="838">
          <cell r="G838">
            <v>16.799999952316284</v>
          </cell>
          <cell r="P838" t="str">
            <v>2002-4</v>
          </cell>
        </row>
        <row r="839">
          <cell r="G839">
            <v>15</v>
          </cell>
          <cell r="P839" t="str">
            <v>2002-4</v>
          </cell>
        </row>
        <row r="840">
          <cell r="G840">
            <v>13.900000095367432</v>
          </cell>
          <cell r="P840" t="str">
            <v>2002-4</v>
          </cell>
        </row>
        <row r="841">
          <cell r="G841">
            <v>14.099999904632568</v>
          </cell>
          <cell r="P841" t="str">
            <v>2002-4</v>
          </cell>
        </row>
        <row r="842">
          <cell r="G842">
            <v>11.600000381469727</v>
          </cell>
          <cell r="P842" t="str">
            <v>2002-4</v>
          </cell>
        </row>
        <row r="843">
          <cell r="G843">
            <v>11.100000381469727</v>
          </cell>
          <cell r="P843" t="str">
            <v>2002-4</v>
          </cell>
        </row>
        <row r="844">
          <cell r="G844">
            <v>11.600000381469727</v>
          </cell>
          <cell r="P844" t="str">
            <v>2002-4</v>
          </cell>
        </row>
        <row r="845">
          <cell r="G845">
            <v>14.699999809265137</v>
          </cell>
          <cell r="P845" t="str">
            <v>2002-4</v>
          </cell>
        </row>
        <row r="846">
          <cell r="G846">
            <v>14.199999809265137</v>
          </cell>
          <cell r="P846" t="str">
            <v>2002-4</v>
          </cell>
        </row>
        <row r="847">
          <cell r="G847">
            <v>14</v>
          </cell>
          <cell r="P847" t="str">
            <v>2002-4</v>
          </cell>
        </row>
        <row r="848">
          <cell r="G848">
            <v>14.300000190734863</v>
          </cell>
          <cell r="P848" t="str">
            <v>2002-4</v>
          </cell>
        </row>
        <row r="849">
          <cell r="G849">
            <v>11.399999618530273</v>
          </cell>
          <cell r="P849" t="str">
            <v>2002-4</v>
          </cell>
        </row>
        <row r="850">
          <cell r="G850">
            <v>12.400000095367432</v>
          </cell>
          <cell r="P850" t="str">
            <v>2002-4</v>
          </cell>
        </row>
        <row r="851">
          <cell r="G851">
            <v>11.600000381469727</v>
          </cell>
          <cell r="P851" t="str">
            <v>2002-4</v>
          </cell>
        </row>
        <row r="852">
          <cell r="G852">
            <v>10</v>
          </cell>
          <cell r="P852" t="str">
            <v>2002-4</v>
          </cell>
        </row>
        <row r="853">
          <cell r="G853">
            <v>9.3000001907348633</v>
          </cell>
          <cell r="P853" t="str">
            <v>2002-4</v>
          </cell>
        </row>
        <row r="854">
          <cell r="G854">
            <v>8.1999998092651367</v>
          </cell>
          <cell r="P854" t="str">
            <v>2002-4</v>
          </cell>
        </row>
        <row r="855">
          <cell r="G855">
            <v>9.3000001907348633</v>
          </cell>
          <cell r="P855" t="str">
            <v>2002-4</v>
          </cell>
        </row>
        <row r="856">
          <cell r="G856">
            <v>7.8000001907348633</v>
          </cell>
          <cell r="P856" t="str">
            <v>2002-4</v>
          </cell>
        </row>
        <row r="857">
          <cell r="G857">
            <v>9.1999998092651367</v>
          </cell>
          <cell r="P857" t="str">
            <v>2002-4</v>
          </cell>
        </row>
        <row r="858">
          <cell r="G858">
            <v>12.900000095367432</v>
          </cell>
          <cell r="P858" t="str">
            <v>2002-4</v>
          </cell>
        </row>
        <row r="859">
          <cell r="G859">
            <v>10.199999809265137</v>
          </cell>
          <cell r="P859" t="str">
            <v>2002-4</v>
          </cell>
        </row>
        <row r="860">
          <cell r="G860">
            <v>9.8999996185302734</v>
          </cell>
          <cell r="P860" t="str">
            <v>2002-4</v>
          </cell>
        </row>
        <row r="861">
          <cell r="G861">
            <v>8.8999996185302734</v>
          </cell>
          <cell r="P861" t="str">
            <v>2002-4</v>
          </cell>
        </row>
        <row r="862">
          <cell r="G862">
            <v>8.3999996185302734</v>
          </cell>
          <cell r="P862" t="str">
            <v>2002-5</v>
          </cell>
        </row>
        <row r="863">
          <cell r="G863">
            <v>8.3000001907348633</v>
          </cell>
          <cell r="P863" t="str">
            <v>2002-5</v>
          </cell>
        </row>
        <row r="864">
          <cell r="G864">
            <v>8.3000001907348633</v>
          </cell>
          <cell r="P864" t="str">
            <v>2002-5</v>
          </cell>
        </row>
        <row r="865">
          <cell r="G865">
            <v>10.300000190734863</v>
          </cell>
          <cell r="P865" t="str">
            <v>2002-5</v>
          </cell>
        </row>
        <row r="866">
          <cell r="G866">
            <v>11.300000190734863</v>
          </cell>
          <cell r="P866" t="str">
            <v>2002-5</v>
          </cell>
        </row>
        <row r="867">
          <cell r="G867">
            <v>12.5</v>
          </cell>
          <cell r="P867" t="str">
            <v>2002-5</v>
          </cell>
        </row>
        <row r="868">
          <cell r="G868">
            <v>8.1000003814697266</v>
          </cell>
          <cell r="P868" t="str">
            <v>2002-5</v>
          </cell>
        </row>
        <row r="869">
          <cell r="G869">
            <v>0</v>
          </cell>
          <cell r="P869" t="str">
            <v>2002-5</v>
          </cell>
        </row>
        <row r="870">
          <cell r="G870">
            <v>0</v>
          </cell>
          <cell r="P870" t="str">
            <v>2002-5</v>
          </cell>
        </row>
        <row r="871">
          <cell r="G871">
            <v>0</v>
          </cell>
          <cell r="P871" t="str">
            <v>2002-5</v>
          </cell>
        </row>
        <row r="872">
          <cell r="G872">
            <v>0</v>
          </cell>
          <cell r="P872" t="str">
            <v>2002-5</v>
          </cell>
        </row>
        <row r="873">
          <cell r="G873">
            <v>7</v>
          </cell>
          <cell r="P873" t="str">
            <v>2002-5</v>
          </cell>
        </row>
        <row r="874">
          <cell r="G874">
            <v>0</v>
          </cell>
          <cell r="P874" t="str">
            <v>2002-5</v>
          </cell>
        </row>
        <row r="875">
          <cell r="G875">
            <v>5.8999996185302734</v>
          </cell>
          <cell r="P875" t="str">
            <v>2002-5</v>
          </cell>
        </row>
        <row r="876">
          <cell r="G876">
            <v>6.3999996185302734</v>
          </cell>
          <cell r="P876" t="str">
            <v>2002-5</v>
          </cell>
        </row>
        <row r="877">
          <cell r="G877">
            <v>0</v>
          </cell>
          <cell r="P877" t="str">
            <v>2002-5</v>
          </cell>
        </row>
        <row r="878">
          <cell r="G878">
            <v>0</v>
          </cell>
          <cell r="P878" t="str">
            <v>2002-5</v>
          </cell>
        </row>
        <row r="879">
          <cell r="G879">
            <v>0</v>
          </cell>
          <cell r="P879" t="str">
            <v>2002-5</v>
          </cell>
        </row>
        <row r="880">
          <cell r="G880">
            <v>7.1000003814697266</v>
          </cell>
          <cell r="P880" t="str">
            <v>2002-5</v>
          </cell>
        </row>
        <row r="881">
          <cell r="G881">
            <v>5.6000003814697266</v>
          </cell>
          <cell r="P881" t="str">
            <v>2002-5</v>
          </cell>
        </row>
        <row r="882">
          <cell r="G882">
            <v>0</v>
          </cell>
          <cell r="P882" t="str">
            <v>2002-5</v>
          </cell>
        </row>
        <row r="883">
          <cell r="G883">
            <v>0</v>
          </cell>
          <cell r="P883" t="str">
            <v>2002-5</v>
          </cell>
        </row>
        <row r="884">
          <cell r="G884">
            <v>0</v>
          </cell>
          <cell r="P884" t="str">
            <v>2002-5</v>
          </cell>
        </row>
        <row r="885">
          <cell r="G885">
            <v>5.6999998092651367</v>
          </cell>
          <cell r="P885" t="str">
            <v>2002-5</v>
          </cell>
        </row>
        <row r="886">
          <cell r="G886">
            <v>7.1999998092651367</v>
          </cell>
          <cell r="P886" t="str">
            <v>2002-5</v>
          </cell>
        </row>
        <row r="887">
          <cell r="G887">
            <v>8</v>
          </cell>
          <cell r="P887" t="str">
            <v>2002-5</v>
          </cell>
        </row>
        <row r="888">
          <cell r="G888">
            <v>8.5</v>
          </cell>
          <cell r="P888" t="str">
            <v>2002-5</v>
          </cell>
        </row>
        <row r="889">
          <cell r="G889">
            <v>7.1000003814697266</v>
          </cell>
          <cell r="P889" t="str">
            <v>2002-5</v>
          </cell>
        </row>
        <row r="890">
          <cell r="G890">
            <v>7.5</v>
          </cell>
          <cell r="P890" t="str">
            <v>2002-5</v>
          </cell>
        </row>
        <row r="891">
          <cell r="G891">
            <v>7.1999998092651367</v>
          </cell>
          <cell r="P891" t="str">
            <v>2002-5</v>
          </cell>
        </row>
        <row r="892">
          <cell r="G892">
            <v>5.6000003814697266</v>
          </cell>
          <cell r="P892" t="str">
            <v>2002-5</v>
          </cell>
        </row>
        <row r="893">
          <cell r="G893">
            <v>6.3999996185302734</v>
          </cell>
          <cell r="P893" t="str">
            <v>2002-6</v>
          </cell>
        </row>
        <row r="894">
          <cell r="G894">
            <v>5.1999998092651367</v>
          </cell>
          <cell r="P894" t="str">
            <v>2002-6</v>
          </cell>
        </row>
        <row r="895">
          <cell r="G895">
            <v>0</v>
          </cell>
          <cell r="P895" t="str">
            <v>2002-6</v>
          </cell>
        </row>
        <row r="896">
          <cell r="G896">
            <v>0</v>
          </cell>
          <cell r="P896" t="str">
            <v>2002-6</v>
          </cell>
        </row>
        <row r="897">
          <cell r="G897">
            <v>0</v>
          </cell>
          <cell r="P897" t="str">
            <v>2002-6</v>
          </cell>
        </row>
        <row r="898">
          <cell r="G898">
            <v>0</v>
          </cell>
          <cell r="P898" t="str">
            <v>2002-6</v>
          </cell>
        </row>
        <row r="899">
          <cell r="G899">
            <v>0</v>
          </cell>
          <cell r="P899" t="str">
            <v>2002-6</v>
          </cell>
        </row>
        <row r="900">
          <cell r="G900">
            <v>0</v>
          </cell>
          <cell r="P900" t="str">
            <v>2002-6</v>
          </cell>
        </row>
        <row r="901">
          <cell r="G901">
            <v>0</v>
          </cell>
          <cell r="P901" t="str">
            <v>2002-6</v>
          </cell>
        </row>
        <row r="902">
          <cell r="G902">
            <v>6.5</v>
          </cell>
          <cell r="P902" t="str">
            <v>2002-6</v>
          </cell>
        </row>
        <row r="903">
          <cell r="G903">
            <v>6.6000003814697266</v>
          </cell>
          <cell r="P903" t="str">
            <v>2002-6</v>
          </cell>
        </row>
        <row r="904">
          <cell r="G904">
            <v>0</v>
          </cell>
          <cell r="P904" t="str">
            <v>2002-6</v>
          </cell>
        </row>
        <row r="905">
          <cell r="G905">
            <v>0</v>
          </cell>
          <cell r="P905" t="str">
            <v>2002-6</v>
          </cell>
        </row>
        <row r="906">
          <cell r="G906">
            <v>0</v>
          </cell>
          <cell r="P906" t="str">
            <v>2002-6</v>
          </cell>
        </row>
        <row r="907">
          <cell r="G907">
            <v>0</v>
          </cell>
          <cell r="P907" t="str">
            <v>2002-6</v>
          </cell>
        </row>
        <row r="908">
          <cell r="G908">
            <v>0</v>
          </cell>
          <cell r="P908" t="str">
            <v>2002-6</v>
          </cell>
        </row>
        <row r="909">
          <cell r="G909">
            <v>0</v>
          </cell>
          <cell r="P909" t="str">
            <v>2002-6</v>
          </cell>
        </row>
        <row r="910">
          <cell r="G910">
            <v>0</v>
          </cell>
          <cell r="P910" t="str">
            <v>2002-6</v>
          </cell>
        </row>
        <row r="911">
          <cell r="G911">
            <v>0</v>
          </cell>
          <cell r="P911" t="str">
            <v>2002-6</v>
          </cell>
        </row>
        <row r="912">
          <cell r="G912">
            <v>0</v>
          </cell>
          <cell r="P912" t="str">
            <v>2002-6</v>
          </cell>
        </row>
        <row r="913">
          <cell r="G913">
            <v>0</v>
          </cell>
          <cell r="P913" t="str">
            <v>2002-6</v>
          </cell>
        </row>
        <row r="914">
          <cell r="G914">
            <v>0</v>
          </cell>
          <cell r="P914" t="str">
            <v>2002-6</v>
          </cell>
        </row>
        <row r="915">
          <cell r="G915">
            <v>0</v>
          </cell>
          <cell r="P915" t="str">
            <v>2002-6</v>
          </cell>
        </row>
        <row r="916">
          <cell r="G916">
            <v>0</v>
          </cell>
          <cell r="P916" t="str">
            <v>2002-6</v>
          </cell>
        </row>
        <row r="917">
          <cell r="G917">
            <v>0</v>
          </cell>
          <cell r="P917" t="str">
            <v>2002-6</v>
          </cell>
        </row>
        <row r="918">
          <cell r="G918">
            <v>0</v>
          </cell>
          <cell r="P918" t="str">
            <v>2002-6</v>
          </cell>
        </row>
        <row r="919">
          <cell r="G919">
            <v>0</v>
          </cell>
          <cell r="P919" t="str">
            <v>2002-6</v>
          </cell>
        </row>
        <row r="920">
          <cell r="G920">
            <v>5.8999996185302734</v>
          </cell>
          <cell r="P920" t="str">
            <v>2002-6</v>
          </cell>
        </row>
        <row r="921">
          <cell r="G921">
            <v>7.1000003814697266</v>
          </cell>
          <cell r="P921" t="str">
            <v>2002-6</v>
          </cell>
        </row>
        <row r="922">
          <cell r="G922">
            <v>0</v>
          </cell>
          <cell r="P922" t="str">
            <v>2002-6</v>
          </cell>
        </row>
        <row r="923">
          <cell r="G923">
            <v>0</v>
          </cell>
          <cell r="P923" t="str">
            <v>2002-7</v>
          </cell>
        </row>
        <row r="924">
          <cell r="G924">
            <v>5.6000003814697266</v>
          </cell>
          <cell r="P924" t="str">
            <v>2002-7</v>
          </cell>
        </row>
        <row r="925">
          <cell r="G925">
            <v>0</v>
          </cell>
          <cell r="P925" t="str">
            <v>2002-7</v>
          </cell>
        </row>
        <row r="926">
          <cell r="G926">
            <v>5.6000003814697266</v>
          </cell>
          <cell r="P926" t="str">
            <v>2002-7</v>
          </cell>
        </row>
        <row r="927">
          <cell r="G927">
            <v>0</v>
          </cell>
          <cell r="P927" t="str">
            <v>2002-7</v>
          </cell>
        </row>
        <row r="928">
          <cell r="G928">
            <v>0</v>
          </cell>
          <cell r="P928" t="str">
            <v>2002-7</v>
          </cell>
        </row>
        <row r="929">
          <cell r="G929">
            <v>0</v>
          </cell>
          <cell r="P929" t="str">
            <v>2002-7</v>
          </cell>
        </row>
        <row r="930">
          <cell r="G930">
            <v>0</v>
          </cell>
          <cell r="P930" t="str">
            <v>2002-7</v>
          </cell>
        </row>
        <row r="931">
          <cell r="G931">
            <v>0</v>
          </cell>
          <cell r="P931" t="str">
            <v>2002-7</v>
          </cell>
        </row>
        <row r="932">
          <cell r="G932">
            <v>0</v>
          </cell>
          <cell r="P932" t="str">
            <v>2002-7</v>
          </cell>
        </row>
        <row r="933">
          <cell r="G933">
            <v>0</v>
          </cell>
          <cell r="P933" t="str">
            <v>2002-7</v>
          </cell>
        </row>
        <row r="934">
          <cell r="G934">
            <v>0</v>
          </cell>
          <cell r="P934" t="str">
            <v>2002-7</v>
          </cell>
        </row>
        <row r="935">
          <cell r="G935">
            <v>0</v>
          </cell>
          <cell r="P935" t="str">
            <v>2002-7</v>
          </cell>
        </row>
        <row r="936">
          <cell r="G936">
            <v>0</v>
          </cell>
          <cell r="P936" t="str">
            <v>2002-7</v>
          </cell>
        </row>
        <row r="937">
          <cell r="G937">
            <v>0</v>
          </cell>
          <cell r="P937" t="str">
            <v>2002-7</v>
          </cell>
        </row>
        <row r="938">
          <cell r="G938">
            <v>0</v>
          </cell>
          <cell r="P938" t="str">
            <v>2002-7</v>
          </cell>
        </row>
        <row r="939">
          <cell r="G939">
            <v>0</v>
          </cell>
          <cell r="P939" t="str">
            <v>2002-7</v>
          </cell>
        </row>
        <row r="940">
          <cell r="G940">
            <v>0</v>
          </cell>
          <cell r="P940" t="str">
            <v>2002-7</v>
          </cell>
        </row>
        <row r="941">
          <cell r="G941">
            <v>0</v>
          </cell>
          <cell r="P941" t="str">
            <v>2002-7</v>
          </cell>
        </row>
        <row r="942">
          <cell r="G942">
            <v>0</v>
          </cell>
          <cell r="P942" t="str">
            <v>2002-7</v>
          </cell>
        </row>
        <row r="943">
          <cell r="G943">
            <v>0</v>
          </cell>
          <cell r="P943" t="str">
            <v>2002-7</v>
          </cell>
        </row>
        <row r="944">
          <cell r="G944">
            <v>5.3000001907348633</v>
          </cell>
          <cell r="P944" t="str">
            <v>2002-7</v>
          </cell>
        </row>
        <row r="945">
          <cell r="G945">
            <v>0</v>
          </cell>
          <cell r="P945" t="str">
            <v>2002-7</v>
          </cell>
        </row>
        <row r="946">
          <cell r="G946">
            <v>0</v>
          </cell>
          <cell r="P946" t="str">
            <v>2002-7</v>
          </cell>
        </row>
        <row r="947">
          <cell r="G947">
            <v>5.3999996185302734</v>
          </cell>
          <cell r="P947" t="str">
            <v>2002-7</v>
          </cell>
        </row>
        <row r="948">
          <cell r="G948">
            <v>6</v>
          </cell>
          <cell r="P948" t="str">
            <v>2002-7</v>
          </cell>
        </row>
        <row r="949">
          <cell r="G949">
            <v>0</v>
          </cell>
          <cell r="P949" t="str">
            <v>2002-7</v>
          </cell>
        </row>
        <row r="950">
          <cell r="G950">
            <v>0</v>
          </cell>
          <cell r="P950" t="str">
            <v>2002-7</v>
          </cell>
        </row>
        <row r="951">
          <cell r="G951">
            <v>0</v>
          </cell>
          <cell r="P951" t="str">
            <v>2002-7</v>
          </cell>
        </row>
        <row r="952">
          <cell r="G952">
            <v>0</v>
          </cell>
          <cell r="P952" t="str">
            <v>2002-7</v>
          </cell>
        </row>
        <row r="953">
          <cell r="G953">
            <v>0</v>
          </cell>
          <cell r="P953" t="str">
            <v>2002-7</v>
          </cell>
        </row>
        <row r="954">
          <cell r="G954">
            <v>0</v>
          </cell>
          <cell r="P954" t="str">
            <v>2002-8</v>
          </cell>
        </row>
        <row r="955">
          <cell r="G955">
            <v>0</v>
          </cell>
          <cell r="P955" t="str">
            <v>2002-8</v>
          </cell>
        </row>
        <row r="956">
          <cell r="G956">
            <v>0</v>
          </cell>
          <cell r="P956" t="str">
            <v>2002-8</v>
          </cell>
        </row>
        <row r="957">
          <cell r="G957">
            <v>0</v>
          </cell>
          <cell r="P957" t="str">
            <v>2002-8</v>
          </cell>
        </row>
        <row r="958">
          <cell r="G958">
            <v>0</v>
          </cell>
          <cell r="P958" t="str">
            <v>2002-8</v>
          </cell>
        </row>
        <row r="959">
          <cell r="G959">
            <v>0</v>
          </cell>
          <cell r="P959" t="str">
            <v>2002-8</v>
          </cell>
        </row>
        <row r="960">
          <cell r="G960">
            <v>0</v>
          </cell>
          <cell r="P960" t="str">
            <v>2002-8</v>
          </cell>
        </row>
        <row r="961">
          <cell r="G961">
            <v>0</v>
          </cell>
          <cell r="P961" t="str">
            <v>2002-8</v>
          </cell>
        </row>
        <row r="962">
          <cell r="G962">
            <v>0</v>
          </cell>
          <cell r="P962" t="str">
            <v>2002-8</v>
          </cell>
        </row>
        <row r="963">
          <cell r="G963">
            <v>0</v>
          </cell>
          <cell r="P963" t="str">
            <v>2002-8</v>
          </cell>
        </row>
        <row r="964">
          <cell r="G964">
            <v>0</v>
          </cell>
          <cell r="P964" t="str">
            <v>2002-8</v>
          </cell>
        </row>
        <row r="965">
          <cell r="G965">
            <v>0</v>
          </cell>
          <cell r="P965" t="str">
            <v>2002-8</v>
          </cell>
        </row>
        <row r="966">
          <cell r="G966">
            <v>0</v>
          </cell>
          <cell r="P966" t="str">
            <v>2002-8</v>
          </cell>
        </row>
        <row r="967">
          <cell r="G967">
            <v>0</v>
          </cell>
          <cell r="P967" t="str">
            <v>2002-8</v>
          </cell>
        </row>
        <row r="968">
          <cell r="G968">
            <v>0</v>
          </cell>
          <cell r="P968" t="str">
            <v>2002-8</v>
          </cell>
        </row>
        <row r="969">
          <cell r="G969">
            <v>0</v>
          </cell>
          <cell r="P969" t="str">
            <v>2002-8</v>
          </cell>
        </row>
        <row r="970">
          <cell r="G970">
            <v>0</v>
          </cell>
          <cell r="P970" t="str">
            <v>2002-8</v>
          </cell>
        </row>
        <row r="971">
          <cell r="G971">
            <v>0</v>
          </cell>
          <cell r="P971" t="str">
            <v>2002-8</v>
          </cell>
        </row>
        <row r="972">
          <cell r="G972">
            <v>0</v>
          </cell>
          <cell r="P972" t="str">
            <v>2002-8</v>
          </cell>
        </row>
        <row r="973">
          <cell r="G973">
            <v>0</v>
          </cell>
          <cell r="P973" t="str">
            <v>2002-8</v>
          </cell>
        </row>
        <row r="974">
          <cell r="G974">
            <v>0</v>
          </cell>
          <cell r="P974" t="str">
            <v>2002-8</v>
          </cell>
        </row>
        <row r="975">
          <cell r="G975">
            <v>0</v>
          </cell>
          <cell r="P975" t="str">
            <v>2002-8</v>
          </cell>
        </row>
        <row r="976">
          <cell r="G976">
            <v>0</v>
          </cell>
          <cell r="P976" t="str">
            <v>2002-8</v>
          </cell>
        </row>
        <row r="977">
          <cell r="G977">
            <v>0</v>
          </cell>
          <cell r="P977" t="str">
            <v>2002-8</v>
          </cell>
        </row>
        <row r="978">
          <cell r="G978">
            <v>0</v>
          </cell>
          <cell r="P978" t="str">
            <v>2002-8</v>
          </cell>
        </row>
        <row r="979">
          <cell r="G979">
            <v>0</v>
          </cell>
          <cell r="P979" t="str">
            <v>2002-8</v>
          </cell>
        </row>
        <row r="980">
          <cell r="G980">
            <v>0</v>
          </cell>
          <cell r="P980" t="str">
            <v>2002-8</v>
          </cell>
        </row>
        <row r="981">
          <cell r="G981">
            <v>0</v>
          </cell>
          <cell r="P981" t="str">
            <v>2002-8</v>
          </cell>
        </row>
        <row r="982">
          <cell r="G982">
            <v>0</v>
          </cell>
          <cell r="P982" t="str">
            <v>2002-8</v>
          </cell>
        </row>
        <row r="983">
          <cell r="G983">
            <v>0</v>
          </cell>
          <cell r="P983" t="str">
            <v>2002-8</v>
          </cell>
        </row>
        <row r="984">
          <cell r="G984">
            <v>0</v>
          </cell>
          <cell r="P984" t="str">
            <v>2002-8</v>
          </cell>
        </row>
        <row r="985">
          <cell r="G985">
            <v>0</v>
          </cell>
          <cell r="P985" t="str">
            <v>2002-9</v>
          </cell>
        </row>
        <row r="986">
          <cell r="G986">
            <v>5.3000001907348633</v>
          </cell>
          <cell r="P986" t="str">
            <v>2002-9</v>
          </cell>
        </row>
        <row r="987">
          <cell r="G987">
            <v>5.8000001907348633</v>
          </cell>
          <cell r="P987" t="str">
            <v>2002-9</v>
          </cell>
        </row>
        <row r="988">
          <cell r="G988">
            <v>0</v>
          </cell>
          <cell r="P988" t="str">
            <v>2002-9</v>
          </cell>
        </row>
        <row r="989">
          <cell r="G989">
            <v>0</v>
          </cell>
          <cell r="P989" t="str">
            <v>2002-9</v>
          </cell>
        </row>
        <row r="990">
          <cell r="G990">
            <v>0</v>
          </cell>
          <cell r="P990" t="str">
            <v>2002-9</v>
          </cell>
        </row>
        <row r="991">
          <cell r="G991">
            <v>0</v>
          </cell>
          <cell r="P991" t="str">
            <v>2002-9</v>
          </cell>
        </row>
        <row r="992">
          <cell r="G992">
            <v>0</v>
          </cell>
          <cell r="P992" t="str">
            <v>2002-9</v>
          </cell>
        </row>
        <row r="993">
          <cell r="G993">
            <v>0</v>
          </cell>
          <cell r="P993" t="str">
            <v>2002-9</v>
          </cell>
        </row>
        <row r="994">
          <cell r="G994">
            <v>6.3999996185302734</v>
          </cell>
          <cell r="P994" t="str">
            <v>2002-9</v>
          </cell>
        </row>
        <row r="995">
          <cell r="G995">
            <v>6.3000001907348633</v>
          </cell>
          <cell r="P995" t="str">
            <v>2002-9</v>
          </cell>
        </row>
        <row r="996">
          <cell r="G996">
            <v>6</v>
          </cell>
          <cell r="P996" t="str">
            <v>2002-9</v>
          </cell>
        </row>
        <row r="997">
          <cell r="G997">
            <v>7.1999998092651367</v>
          </cell>
          <cell r="P997" t="str">
            <v>2002-9</v>
          </cell>
        </row>
        <row r="998">
          <cell r="G998">
            <v>5.8000001907348633</v>
          </cell>
          <cell r="P998" t="str">
            <v>2002-9</v>
          </cell>
        </row>
        <row r="999">
          <cell r="G999">
            <v>7.3999996185302734</v>
          </cell>
          <cell r="P999" t="str">
            <v>2002-9</v>
          </cell>
        </row>
        <row r="1000">
          <cell r="G1000">
            <v>10</v>
          </cell>
          <cell r="P1000" t="str">
            <v>2002-9</v>
          </cell>
        </row>
        <row r="1001">
          <cell r="G1001">
            <v>7.8000001907348633</v>
          </cell>
          <cell r="P1001" t="str">
            <v>2002-9</v>
          </cell>
        </row>
        <row r="1002">
          <cell r="G1002">
            <v>8.1000003814697266</v>
          </cell>
          <cell r="P1002" t="str">
            <v>2002-9</v>
          </cell>
        </row>
        <row r="1003">
          <cell r="G1003">
            <v>6.5</v>
          </cell>
          <cell r="P1003" t="str">
            <v>2002-9</v>
          </cell>
        </row>
        <row r="1004">
          <cell r="G1004">
            <v>6.3999996185302734</v>
          </cell>
          <cell r="P1004" t="str">
            <v>2002-9</v>
          </cell>
        </row>
        <row r="1005">
          <cell r="G1005">
            <v>8.5</v>
          </cell>
          <cell r="P1005" t="str">
            <v>2002-9</v>
          </cell>
        </row>
        <row r="1006">
          <cell r="G1006">
            <v>10.399999618530273</v>
          </cell>
          <cell r="P1006" t="str">
            <v>2002-9</v>
          </cell>
        </row>
        <row r="1007">
          <cell r="G1007">
            <v>11</v>
          </cell>
          <cell r="P1007" t="str">
            <v>2002-9</v>
          </cell>
        </row>
        <row r="1008">
          <cell r="G1008">
            <v>11.699999809265137</v>
          </cell>
          <cell r="P1008" t="str">
            <v>2002-9</v>
          </cell>
        </row>
        <row r="1009">
          <cell r="G1009">
            <v>12.599999904632568</v>
          </cell>
          <cell r="P1009" t="str">
            <v>2002-9</v>
          </cell>
        </row>
        <row r="1010">
          <cell r="G1010">
            <v>10.800000190734863</v>
          </cell>
          <cell r="P1010" t="str">
            <v>2002-9</v>
          </cell>
        </row>
        <row r="1011">
          <cell r="G1011">
            <v>10.600000381469727</v>
          </cell>
          <cell r="P1011" t="str">
            <v>2002-9</v>
          </cell>
        </row>
        <row r="1012">
          <cell r="G1012">
            <v>12.199999809265137</v>
          </cell>
          <cell r="P1012" t="str">
            <v>2002-9</v>
          </cell>
        </row>
        <row r="1013">
          <cell r="G1013">
            <v>9.8000001907348633</v>
          </cell>
          <cell r="P1013" t="str">
            <v>2002-9</v>
          </cell>
        </row>
        <row r="1014">
          <cell r="G1014">
            <v>10.300000190734863</v>
          </cell>
          <cell r="P1014" t="str">
            <v>2002-9</v>
          </cell>
        </row>
        <row r="1015">
          <cell r="G1015">
            <v>9.8999996185302734</v>
          </cell>
          <cell r="P1015" t="str">
            <v>2002-10</v>
          </cell>
        </row>
        <row r="1016">
          <cell r="G1016">
            <v>9.3999996185302734</v>
          </cell>
          <cell r="P1016" t="str">
            <v>2002-10</v>
          </cell>
        </row>
        <row r="1017">
          <cell r="G1017">
            <v>9.3000001907348633</v>
          </cell>
          <cell r="P1017" t="str">
            <v>2002-10</v>
          </cell>
        </row>
        <row r="1018">
          <cell r="G1018">
            <v>8.6000003814697266</v>
          </cell>
          <cell r="P1018" t="str">
            <v>2002-10</v>
          </cell>
        </row>
        <row r="1019">
          <cell r="G1019">
            <v>11.399999618530273</v>
          </cell>
          <cell r="P1019" t="str">
            <v>2002-10</v>
          </cell>
        </row>
        <row r="1020">
          <cell r="G1020">
            <v>9.8999996185302734</v>
          </cell>
          <cell r="P1020" t="str">
            <v>2002-10</v>
          </cell>
        </row>
        <row r="1021">
          <cell r="G1021">
            <v>14.599999904632568</v>
          </cell>
          <cell r="P1021" t="str">
            <v>2002-10</v>
          </cell>
        </row>
        <row r="1022">
          <cell r="G1022">
            <v>14.099999904632568</v>
          </cell>
          <cell r="P1022" t="str">
            <v>2002-10</v>
          </cell>
        </row>
        <row r="1023">
          <cell r="G1023">
            <v>12.5</v>
          </cell>
          <cell r="P1023" t="str">
            <v>2002-10</v>
          </cell>
        </row>
        <row r="1024">
          <cell r="G1024">
            <v>11.699999809265137</v>
          </cell>
          <cell r="P1024" t="str">
            <v>2002-10</v>
          </cell>
        </row>
        <row r="1025">
          <cell r="G1025">
            <v>13.599999904632568</v>
          </cell>
          <cell r="P1025" t="str">
            <v>2002-10</v>
          </cell>
        </row>
        <row r="1026">
          <cell r="G1026">
            <v>15.900000095367432</v>
          </cell>
          <cell r="P1026" t="str">
            <v>2002-10</v>
          </cell>
        </row>
        <row r="1027">
          <cell r="G1027">
            <v>15.800000190734863</v>
          </cell>
          <cell r="P1027" t="str">
            <v>2002-10</v>
          </cell>
        </row>
        <row r="1028">
          <cell r="G1028">
            <v>10.199999809265137</v>
          </cell>
          <cell r="P1028" t="str">
            <v>2002-10</v>
          </cell>
        </row>
        <row r="1029">
          <cell r="G1029">
            <v>9.5</v>
          </cell>
          <cell r="P1029" t="str">
            <v>2002-10</v>
          </cell>
        </row>
        <row r="1030">
          <cell r="G1030">
            <v>7.1000003814697266</v>
          </cell>
          <cell r="P1030" t="str">
            <v>2002-10</v>
          </cell>
        </row>
        <row r="1031">
          <cell r="G1031">
            <v>9.3999996185302734</v>
          </cell>
          <cell r="P1031" t="str">
            <v>2002-10</v>
          </cell>
        </row>
        <row r="1032">
          <cell r="G1032">
            <v>14</v>
          </cell>
          <cell r="P1032" t="str">
            <v>2002-10</v>
          </cell>
        </row>
        <row r="1033">
          <cell r="G1033">
            <v>14.5</v>
          </cell>
          <cell r="P1033" t="str">
            <v>2002-10</v>
          </cell>
        </row>
        <row r="1034">
          <cell r="G1034">
            <v>16.200000047683716</v>
          </cell>
          <cell r="P1034" t="str">
            <v>2002-10</v>
          </cell>
        </row>
        <row r="1035">
          <cell r="G1035">
            <v>13.699999809265137</v>
          </cell>
          <cell r="P1035" t="str">
            <v>2002-10</v>
          </cell>
        </row>
        <row r="1036">
          <cell r="G1036">
            <v>8.1999998092651367</v>
          </cell>
          <cell r="P1036" t="str">
            <v>2002-10</v>
          </cell>
        </row>
        <row r="1037">
          <cell r="G1037">
            <v>9</v>
          </cell>
          <cell r="P1037" t="str">
            <v>2002-10</v>
          </cell>
        </row>
        <row r="1038">
          <cell r="G1038">
            <v>14.099999904632568</v>
          </cell>
          <cell r="P1038" t="str">
            <v>2002-10</v>
          </cell>
        </row>
        <row r="1039">
          <cell r="G1039">
            <v>11.300000190734863</v>
          </cell>
          <cell r="P1039" t="str">
            <v>2002-10</v>
          </cell>
        </row>
        <row r="1040">
          <cell r="G1040">
            <v>10.300000190734863</v>
          </cell>
          <cell r="P1040" t="str">
            <v>2002-10</v>
          </cell>
        </row>
        <row r="1041">
          <cell r="G1041">
            <v>10.399999618530273</v>
          </cell>
          <cell r="P1041" t="str">
            <v>2002-10</v>
          </cell>
        </row>
        <row r="1042">
          <cell r="G1042">
            <v>12.400000095367432</v>
          </cell>
          <cell r="P1042" t="str">
            <v>2002-10</v>
          </cell>
        </row>
        <row r="1043">
          <cell r="G1043">
            <v>14.5</v>
          </cell>
          <cell r="P1043" t="str">
            <v>2002-10</v>
          </cell>
        </row>
        <row r="1044">
          <cell r="G1044">
            <v>12.800000190734863</v>
          </cell>
          <cell r="P1044" t="str">
            <v>2002-10</v>
          </cell>
        </row>
        <row r="1045">
          <cell r="G1045">
            <v>13.5</v>
          </cell>
          <cell r="P1045" t="str">
            <v>2002-10</v>
          </cell>
        </row>
        <row r="1046">
          <cell r="G1046">
            <v>14.5</v>
          </cell>
          <cell r="P1046" t="str">
            <v>2002-11</v>
          </cell>
        </row>
        <row r="1047">
          <cell r="G1047">
            <v>10.199999809265137</v>
          </cell>
          <cell r="P1047" t="str">
            <v>2002-11</v>
          </cell>
        </row>
        <row r="1048">
          <cell r="G1048">
            <v>13.400000095367432</v>
          </cell>
          <cell r="P1048" t="str">
            <v>2002-11</v>
          </cell>
        </row>
        <row r="1049">
          <cell r="G1049">
            <v>13.699999809265137</v>
          </cell>
          <cell r="P1049" t="str">
            <v>2002-11</v>
          </cell>
        </row>
        <row r="1050">
          <cell r="G1050">
            <v>19.5</v>
          </cell>
          <cell r="P1050" t="str">
            <v>2002-11</v>
          </cell>
        </row>
        <row r="1051">
          <cell r="G1051">
            <v>21</v>
          </cell>
          <cell r="P1051" t="str">
            <v>2002-11</v>
          </cell>
        </row>
        <row r="1052">
          <cell r="G1052">
            <v>19.199999988079071</v>
          </cell>
          <cell r="P1052" t="str">
            <v>2002-11</v>
          </cell>
        </row>
        <row r="1053">
          <cell r="G1053">
            <v>16.5</v>
          </cell>
          <cell r="P1053" t="str">
            <v>2002-11</v>
          </cell>
        </row>
        <row r="1054">
          <cell r="G1054">
            <v>14.800000190734863</v>
          </cell>
          <cell r="P1054" t="str">
            <v>2002-11</v>
          </cell>
        </row>
        <row r="1055">
          <cell r="G1055">
            <v>17.099999904632568</v>
          </cell>
          <cell r="P1055" t="str">
            <v>2002-11</v>
          </cell>
        </row>
        <row r="1056">
          <cell r="G1056">
            <v>14.300000190734863</v>
          </cell>
          <cell r="P1056" t="str">
            <v>2002-11</v>
          </cell>
        </row>
        <row r="1057">
          <cell r="G1057">
            <v>12.400000095367432</v>
          </cell>
          <cell r="P1057" t="str">
            <v>2002-11</v>
          </cell>
        </row>
        <row r="1058">
          <cell r="G1058">
            <v>13.099999904632568</v>
          </cell>
          <cell r="P1058" t="str">
            <v>2002-11</v>
          </cell>
        </row>
        <row r="1059">
          <cell r="G1059">
            <v>14</v>
          </cell>
          <cell r="P1059" t="str">
            <v>2002-11</v>
          </cell>
        </row>
        <row r="1060">
          <cell r="G1060">
            <v>12.699999809265137</v>
          </cell>
          <cell r="P1060" t="str">
            <v>2002-11</v>
          </cell>
        </row>
        <row r="1061">
          <cell r="G1061">
            <v>10.199999809265137</v>
          </cell>
          <cell r="P1061" t="str">
            <v>2002-11</v>
          </cell>
        </row>
        <row r="1062">
          <cell r="G1062">
            <v>12</v>
          </cell>
          <cell r="P1062" t="str">
            <v>2002-11</v>
          </cell>
        </row>
        <row r="1063">
          <cell r="G1063">
            <v>14.699999809265137</v>
          </cell>
          <cell r="P1063" t="str">
            <v>2002-11</v>
          </cell>
        </row>
        <row r="1064">
          <cell r="G1064">
            <v>13.5</v>
          </cell>
          <cell r="P1064" t="str">
            <v>2002-11</v>
          </cell>
        </row>
        <row r="1065">
          <cell r="G1065">
            <v>15.199999809265137</v>
          </cell>
          <cell r="P1065" t="str">
            <v>2002-11</v>
          </cell>
        </row>
        <row r="1066">
          <cell r="G1066">
            <v>14.099999904632568</v>
          </cell>
          <cell r="P1066" t="str">
            <v>2002-11</v>
          </cell>
        </row>
        <row r="1067">
          <cell r="G1067">
            <v>16.599999904632568</v>
          </cell>
          <cell r="P1067" t="str">
            <v>2002-11</v>
          </cell>
        </row>
        <row r="1068">
          <cell r="G1068">
            <v>13.800000190734863</v>
          </cell>
          <cell r="P1068" t="str">
            <v>2002-11</v>
          </cell>
        </row>
        <row r="1069">
          <cell r="G1069">
            <v>13.800000190734863</v>
          </cell>
          <cell r="P1069" t="str">
            <v>2002-11</v>
          </cell>
        </row>
        <row r="1070">
          <cell r="G1070">
            <v>13.800000190734863</v>
          </cell>
          <cell r="P1070" t="str">
            <v>2002-11</v>
          </cell>
        </row>
        <row r="1071">
          <cell r="G1071">
            <v>13.199999809265137</v>
          </cell>
          <cell r="P1071" t="str">
            <v>2002-11</v>
          </cell>
        </row>
        <row r="1072">
          <cell r="G1072">
            <v>12.5</v>
          </cell>
          <cell r="P1072" t="str">
            <v>2002-11</v>
          </cell>
        </row>
        <row r="1073">
          <cell r="G1073">
            <v>13</v>
          </cell>
          <cell r="P1073" t="str">
            <v>2002-11</v>
          </cell>
        </row>
        <row r="1074">
          <cell r="G1074">
            <v>14</v>
          </cell>
          <cell r="P1074" t="str">
            <v>2002-11</v>
          </cell>
        </row>
        <row r="1075">
          <cell r="G1075">
            <v>13.900000095367432</v>
          </cell>
          <cell r="P1075" t="str">
            <v>2002-11</v>
          </cell>
        </row>
      </sheetData>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GT"/>
      <sheetName val="KGT"/>
      <sheetName val="VonBis"/>
      <sheetName val="Jahresvergleich"/>
      <sheetName val="Stationen"/>
      <sheetName val="Daten"/>
      <sheetName val="HeizPer"/>
      <sheetName val="Werte"/>
      <sheetName val="Listen"/>
      <sheetName val="Tabelle1"/>
      <sheetName val="Einstellung"/>
    </sheetNames>
    <sheetDataSet>
      <sheetData sheetId="0"/>
      <sheetData sheetId="1"/>
      <sheetData sheetId="2"/>
      <sheetData sheetId="3"/>
      <sheetData sheetId="4"/>
      <sheetData sheetId="5"/>
      <sheetData sheetId="6"/>
      <sheetData sheetId="7">
        <row r="11">
          <cell r="D11">
            <v>1</v>
          </cell>
        </row>
        <row r="12">
          <cell r="D12">
            <v>1</v>
          </cell>
        </row>
        <row r="13">
          <cell r="D13">
            <v>1</v>
          </cell>
        </row>
        <row r="14">
          <cell r="D14">
            <v>1</v>
          </cell>
        </row>
        <row r="15">
          <cell r="D15">
            <v>1</v>
          </cell>
        </row>
        <row r="16">
          <cell r="D16">
            <v>1</v>
          </cell>
        </row>
        <row r="17">
          <cell r="D17">
            <v>1</v>
          </cell>
        </row>
        <row r="18">
          <cell r="D18">
            <v>1</v>
          </cell>
        </row>
        <row r="19">
          <cell r="D19">
            <v>1</v>
          </cell>
        </row>
        <row r="20">
          <cell r="D20">
            <v>1</v>
          </cell>
        </row>
        <row r="21">
          <cell r="D21">
            <v>1</v>
          </cell>
        </row>
        <row r="22">
          <cell r="D22">
            <v>1</v>
          </cell>
        </row>
        <row r="23">
          <cell r="D23">
            <v>1</v>
          </cell>
        </row>
        <row r="24">
          <cell r="D24">
            <v>1</v>
          </cell>
        </row>
        <row r="25">
          <cell r="D25">
            <v>1</v>
          </cell>
        </row>
        <row r="26">
          <cell r="D26">
            <v>1</v>
          </cell>
        </row>
        <row r="27">
          <cell r="D27">
            <v>1</v>
          </cell>
        </row>
        <row r="28">
          <cell r="D28">
            <v>1</v>
          </cell>
        </row>
        <row r="29">
          <cell r="D29">
            <v>1</v>
          </cell>
        </row>
        <row r="30">
          <cell r="D30">
            <v>1</v>
          </cell>
        </row>
        <row r="31">
          <cell r="D31">
            <v>1</v>
          </cell>
        </row>
        <row r="32">
          <cell r="D32">
            <v>1</v>
          </cell>
        </row>
        <row r="33">
          <cell r="D33">
            <v>1</v>
          </cell>
        </row>
        <row r="34">
          <cell r="D34">
            <v>1</v>
          </cell>
        </row>
        <row r="35">
          <cell r="D35">
            <v>1</v>
          </cell>
        </row>
        <row r="36">
          <cell r="D36">
            <v>1</v>
          </cell>
        </row>
        <row r="37">
          <cell r="D37">
            <v>1</v>
          </cell>
        </row>
        <row r="38">
          <cell r="D38">
            <v>1</v>
          </cell>
        </row>
        <row r="39">
          <cell r="D39">
            <v>1</v>
          </cell>
        </row>
        <row r="40">
          <cell r="D40">
            <v>1</v>
          </cell>
        </row>
        <row r="41">
          <cell r="D41">
            <v>1</v>
          </cell>
        </row>
        <row r="42">
          <cell r="D42">
            <v>1</v>
          </cell>
        </row>
        <row r="43">
          <cell r="D43">
            <v>1</v>
          </cell>
        </row>
        <row r="44">
          <cell r="D44">
            <v>1</v>
          </cell>
        </row>
        <row r="45">
          <cell r="D45">
            <v>1</v>
          </cell>
        </row>
        <row r="46">
          <cell r="D46">
            <v>1</v>
          </cell>
        </row>
        <row r="47">
          <cell r="D47">
            <v>1</v>
          </cell>
        </row>
        <row r="48">
          <cell r="D48">
            <v>1</v>
          </cell>
        </row>
        <row r="49">
          <cell r="D49">
            <v>1</v>
          </cell>
        </row>
        <row r="50">
          <cell r="D50">
            <v>1</v>
          </cell>
        </row>
        <row r="51">
          <cell r="D51">
            <v>1</v>
          </cell>
        </row>
        <row r="52">
          <cell r="D52">
            <v>1</v>
          </cell>
        </row>
        <row r="53">
          <cell r="D53">
            <v>1</v>
          </cell>
        </row>
        <row r="54">
          <cell r="D54">
            <v>1</v>
          </cell>
        </row>
        <row r="55">
          <cell r="D55">
            <v>1</v>
          </cell>
        </row>
        <row r="56">
          <cell r="D56">
            <v>1</v>
          </cell>
        </row>
        <row r="57">
          <cell r="D57">
            <v>1</v>
          </cell>
        </row>
        <row r="58">
          <cell r="D58">
            <v>1</v>
          </cell>
        </row>
        <row r="59">
          <cell r="D59">
            <v>1</v>
          </cell>
        </row>
        <row r="60">
          <cell r="D60">
            <v>1</v>
          </cell>
        </row>
        <row r="61">
          <cell r="D61">
            <v>1</v>
          </cell>
        </row>
        <row r="62">
          <cell r="D62">
            <v>1</v>
          </cell>
        </row>
        <row r="63">
          <cell r="D63">
            <v>1</v>
          </cell>
        </row>
        <row r="64">
          <cell r="D64">
            <v>1</v>
          </cell>
        </row>
        <row r="65">
          <cell r="D65">
            <v>1</v>
          </cell>
        </row>
        <row r="66">
          <cell r="D66">
            <v>1</v>
          </cell>
        </row>
        <row r="67">
          <cell r="D67">
            <v>1</v>
          </cell>
        </row>
        <row r="68">
          <cell r="D68">
            <v>1</v>
          </cell>
        </row>
        <row r="69">
          <cell r="D69">
            <v>1</v>
          </cell>
        </row>
        <row r="70">
          <cell r="D70">
            <v>1</v>
          </cell>
        </row>
        <row r="71">
          <cell r="D71">
            <v>1</v>
          </cell>
        </row>
        <row r="72">
          <cell r="D72">
            <v>1</v>
          </cell>
        </row>
        <row r="73">
          <cell r="D73">
            <v>1</v>
          </cell>
        </row>
        <row r="74">
          <cell r="D74">
            <v>1</v>
          </cell>
        </row>
        <row r="75">
          <cell r="D75">
            <v>1</v>
          </cell>
        </row>
        <row r="76">
          <cell r="D76">
            <v>1</v>
          </cell>
        </row>
        <row r="77">
          <cell r="D77">
            <v>1</v>
          </cell>
        </row>
        <row r="78">
          <cell r="D78">
            <v>1</v>
          </cell>
        </row>
        <row r="79">
          <cell r="D79">
            <v>1</v>
          </cell>
        </row>
        <row r="80">
          <cell r="D80">
            <v>1</v>
          </cell>
        </row>
        <row r="81">
          <cell r="D81">
            <v>1</v>
          </cell>
        </row>
        <row r="82">
          <cell r="D82">
            <v>1</v>
          </cell>
        </row>
        <row r="83">
          <cell r="D83">
            <v>1</v>
          </cell>
        </row>
        <row r="84">
          <cell r="D84">
            <v>1</v>
          </cell>
        </row>
        <row r="85">
          <cell r="D85">
            <v>1</v>
          </cell>
        </row>
        <row r="86">
          <cell r="D86">
            <v>1</v>
          </cell>
        </row>
        <row r="87">
          <cell r="D87">
            <v>1</v>
          </cell>
        </row>
        <row r="88">
          <cell r="D88">
            <v>1</v>
          </cell>
        </row>
        <row r="89">
          <cell r="D89">
            <v>1</v>
          </cell>
        </row>
        <row r="90">
          <cell r="D90">
            <v>1</v>
          </cell>
        </row>
        <row r="91">
          <cell r="D91">
            <v>1</v>
          </cell>
        </row>
        <row r="92">
          <cell r="D92">
            <v>1</v>
          </cell>
        </row>
        <row r="93">
          <cell r="D93">
            <v>1</v>
          </cell>
        </row>
        <row r="94">
          <cell r="D94">
            <v>1</v>
          </cell>
        </row>
        <row r="95">
          <cell r="D95">
            <v>1</v>
          </cell>
        </row>
        <row r="96">
          <cell r="D96">
            <v>1</v>
          </cell>
        </row>
        <row r="97">
          <cell r="D97">
            <v>1</v>
          </cell>
        </row>
        <row r="98">
          <cell r="D98">
            <v>1</v>
          </cell>
        </row>
        <row r="99">
          <cell r="D99">
            <v>1</v>
          </cell>
        </row>
        <row r="100">
          <cell r="D100">
            <v>1</v>
          </cell>
        </row>
        <row r="101">
          <cell r="D101">
            <v>1</v>
          </cell>
        </row>
        <row r="102">
          <cell r="D102">
            <v>1</v>
          </cell>
        </row>
        <row r="103">
          <cell r="D103">
            <v>1</v>
          </cell>
        </row>
        <row r="104">
          <cell r="D104">
            <v>1</v>
          </cell>
        </row>
        <row r="105">
          <cell r="D105">
            <v>1</v>
          </cell>
        </row>
        <row r="106">
          <cell r="D106">
            <v>1</v>
          </cell>
        </row>
        <row r="107">
          <cell r="D107">
            <v>1</v>
          </cell>
        </row>
        <row r="108">
          <cell r="D108">
            <v>1</v>
          </cell>
        </row>
        <row r="109">
          <cell r="D109">
            <v>1</v>
          </cell>
        </row>
        <row r="110">
          <cell r="D110">
            <v>1</v>
          </cell>
        </row>
        <row r="111">
          <cell r="D111">
            <v>1</v>
          </cell>
        </row>
        <row r="112">
          <cell r="D112">
            <v>1</v>
          </cell>
        </row>
        <row r="113">
          <cell r="D113">
            <v>1</v>
          </cell>
        </row>
        <row r="114">
          <cell r="D114">
            <v>1</v>
          </cell>
        </row>
        <row r="115">
          <cell r="D115">
            <v>1</v>
          </cell>
        </row>
        <row r="116">
          <cell r="D116">
            <v>1</v>
          </cell>
        </row>
        <row r="117">
          <cell r="D117">
            <v>1</v>
          </cell>
        </row>
        <row r="118">
          <cell r="D118">
            <v>1</v>
          </cell>
        </row>
        <row r="119">
          <cell r="D119">
            <v>1</v>
          </cell>
        </row>
        <row r="120">
          <cell r="D120">
            <v>1</v>
          </cell>
        </row>
        <row r="121">
          <cell r="D121">
            <v>1</v>
          </cell>
        </row>
        <row r="122">
          <cell r="D122">
            <v>1</v>
          </cell>
        </row>
        <row r="123">
          <cell r="D123">
            <v>1</v>
          </cell>
        </row>
        <row r="124">
          <cell r="D124">
            <v>1</v>
          </cell>
        </row>
        <row r="125">
          <cell r="D125">
            <v>1</v>
          </cell>
        </row>
        <row r="126">
          <cell r="D126">
            <v>1</v>
          </cell>
        </row>
        <row r="127">
          <cell r="D127">
            <v>1</v>
          </cell>
        </row>
        <row r="128">
          <cell r="D128">
            <v>1</v>
          </cell>
        </row>
        <row r="129">
          <cell r="D129">
            <v>1</v>
          </cell>
        </row>
        <row r="130">
          <cell r="D130">
            <v>1</v>
          </cell>
        </row>
        <row r="131">
          <cell r="D131">
            <v>1</v>
          </cell>
        </row>
        <row r="132">
          <cell r="D132">
            <v>1</v>
          </cell>
        </row>
        <row r="133">
          <cell r="D133">
            <v>1</v>
          </cell>
        </row>
        <row r="134">
          <cell r="D134">
            <v>1</v>
          </cell>
        </row>
        <row r="135">
          <cell r="D135">
            <v>1</v>
          </cell>
        </row>
        <row r="136">
          <cell r="D136">
            <v>1</v>
          </cell>
        </row>
        <row r="137">
          <cell r="D137">
            <v>1</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1</v>
          </cell>
        </row>
        <row r="147">
          <cell r="D147">
            <v>1</v>
          </cell>
        </row>
        <row r="148">
          <cell r="D148">
            <v>1</v>
          </cell>
        </row>
        <row r="149">
          <cell r="D149">
            <v>0</v>
          </cell>
        </row>
        <row r="150">
          <cell r="D150">
            <v>0</v>
          </cell>
        </row>
        <row r="151">
          <cell r="D151">
            <v>1</v>
          </cell>
        </row>
        <row r="152">
          <cell r="D152">
            <v>1</v>
          </cell>
        </row>
        <row r="153">
          <cell r="D153">
            <v>1</v>
          </cell>
        </row>
        <row r="154">
          <cell r="D154">
            <v>1</v>
          </cell>
        </row>
        <row r="155">
          <cell r="D155">
            <v>1</v>
          </cell>
        </row>
        <row r="156">
          <cell r="D156">
            <v>1</v>
          </cell>
        </row>
        <row r="157">
          <cell r="D157">
            <v>0</v>
          </cell>
        </row>
        <row r="158">
          <cell r="D158">
            <v>0</v>
          </cell>
        </row>
        <row r="159">
          <cell r="D159">
            <v>0</v>
          </cell>
        </row>
        <row r="160">
          <cell r="D160">
            <v>0</v>
          </cell>
        </row>
        <row r="161">
          <cell r="D161">
            <v>0</v>
          </cell>
        </row>
        <row r="162">
          <cell r="D162">
            <v>1</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1</v>
          </cell>
        </row>
        <row r="173">
          <cell r="D173">
            <v>1</v>
          </cell>
        </row>
        <row r="174">
          <cell r="D174">
            <v>1</v>
          </cell>
        </row>
        <row r="175">
          <cell r="D175">
            <v>1</v>
          </cell>
        </row>
        <row r="176">
          <cell r="D176">
            <v>1</v>
          </cell>
        </row>
        <row r="177">
          <cell r="D177">
            <v>1</v>
          </cell>
        </row>
        <row r="178">
          <cell r="D178">
            <v>1</v>
          </cell>
        </row>
        <row r="179">
          <cell r="D179">
            <v>1</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1</v>
          </cell>
        </row>
        <row r="199">
          <cell r="D199">
            <v>1</v>
          </cell>
        </row>
        <row r="200">
          <cell r="D200">
            <v>1</v>
          </cell>
        </row>
        <row r="201">
          <cell r="D201">
            <v>0</v>
          </cell>
        </row>
        <row r="202">
          <cell r="D202">
            <v>0</v>
          </cell>
        </row>
        <row r="203">
          <cell r="D203">
            <v>0</v>
          </cell>
        </row>
        <row r="204">
          <cell r="D204">
            <v>0</v>
          </cell>
        </row>
        <row r="205">
          <cell r="D205">
            <v>0</v>
          </cell>
        </row>
        <row r="206">
          <cell r="D206">
            <v>0</v>
          </cell>
        </row>
        <row r="207">
          <cell r="D207">
            <v>1</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1</v>
          </cell>
        </row>
        <row r="245">
          <cell r="D245">
            <v>0</v>
          </cell>
        </row>
        <row r="246">
          <cell r="D246">
            <v>1</v>
          </cell>
        </row>
        <row r="247">
          <cell r="D247">
            <v>1</v>
          </cell>
        </row>
        <row r="248">
          <cell r="D248">
            <v>0</v>
          </cell>
        </row>
        <row r="249">
          <cell r="D249">
            <v>1</v>
          </cell>
        </row>
        <row r="250">
          <cell r="D250">
            <v>1</v>
          </cell>
        </row>
        <row r="251">
          <cell r="D251">
            <v>1</v>
          </cell>
        </row>
        <row r="252">
          <cell r="D252">
            <v>1</v>
          </cell>
        </row>
        <row r="253">
          <cell r="D253">
            <v>1</v>
          </cell>
        </row>
        <row r="254">
          <cell r="D254">
            <v>0</v>
          </cell>
        </row>
        <row r="255">
          <cell r="D255">
            <v>0</v>
          </cell>
        </row>
        <row r="256">
          <cell r="D256">
            <v>0</v>
          </cell>
        </row>
        <row r="257">
          <cell r="D257">
            <v>0</v>
          </cell>
        </row>
        <row r="258">
          <cell r="D258">
            <v>1</v>
          </cell>
        </row>
        <row r="259">
          <cell r="D259">
            <v>1</v>
          </cell>
        </row>
        <row r="260">
          <cell r="D260">
            <v>0</v>
          </cell>
        </row>
        <row r="261">
          <cell r="D261">
            <v>0</v>
          </cell>
        </row>
        <row r="262">
          <cell r="D262">
            <v>0</v>
          </cell>
        </row>
        <row r="263">
          <cell r="D263">
            <v>0</v>
          </cell>
        </row>
        <row r="264">
          <cell r="D264">
            <v>1</v>
          </cell>
        </row>
        <row r="265">
          <cell r="D265">
            <v>1</v>
          </cell>
        </row>
        <row r="266">
          <cell r="D266">
            <v>1</v>
          </cell>
        </row>
        <row r="267">
          <cell r="D267">
            <v>1</v>
          </cell>
        </row>
        <row r="268">
          <cell r="D268">
            <v>1</v>
          </cell>
        </row>
        <row r="269">
          <cell r="D269">
            <v>1</v>
          </cell>
        </row>
        <row r="270">
          <cell r="D270">
            <v>1</v>
          </cell>
        </row>
        <row r="271">
          <cell r="D271">
            <v>1</v>
          </cell>
        </row>
        <row r="272">
          <cell r="D272">
            <v>1</v>
          </cell>
        </row>
        <row r="273">
          <cell r="D273">
            <v>1</v>
          </cell>
        </row>
        <row r="274">
          <cell r="D274">
            <v>1</v>
          </cell>
        </row>
        <row r="275">
          <cell r="D275">
            <v>1</v>
          </cell>
        </row>
        <row r="276">
          <cell r="D276">
            <v>1</v>
          </cell>
        </row>
        <row r="277">
          <cell r="D277">
            <v>1</v>
          </cell>
        </row>
        <row r="278">
          <cell r="D278">
            <v>1</v>
          </cell>
        </row>
        <row r="279">
          <cell r="D279">
            <v>1</v>
          </cell>
        </row>
        <row r="280">
          <cell r="D280">
            <v>1</v>
          </cell>
        </row>
        <row r="281">
          <cell r="D281">
            <v>1</v>
          </cell>
        </row>
        <row r="282">
          <cell r="D282">
            <v>1</v>
          </cell>
        </row>
        <row r="283">
          <cell r="D283">
            <v>1</v>
          </cell>
        </row>
        <row r="284">
          <cell r="D284">
            <v>1</v>
          </cell>
        </row>
        <row r="285">
          <cell r="D285">
            <v>1</v>
          </cell>
        </row>
        <row r="286">
          <cell r="D286">
            <v>1</v>
          </cell>
        </row>
        <row r="287">
          <cell r="D287">
            <v>1</v>
          </cell>
        </row>
        <row r="288">
          <cell r="D288">
            <v>1</v>
          </cell>
        </row>
        <row r="289">
          <cell r="D289">
            <v>1</v>
          </cell>
        </row>
        <row r="290">
          <cell r="D290">
            <v>1</v>
          </cell>
        </row>
        <row r="291">
          <cell r="D291">
            <v>1</v>
          </cell>
        </row>
        <row r="292">
          <cell r="D292">
            <v>1</v>
          </cell>
        </row>
        <row r="293">
          <cell r="D293">
            <v>1</v>
          </cell>
        </row>
        <row r="294">
          <cell r="D294">
            <v>1</v>
          </cell>
        </row>
        <row r="295">
          <cell r="D295">
            <v>1</v>
          </cell>
        </row>
        <row r="296">
          <cell r="D296">
            <v>1</v>
          </cell>
        </row>
        <row r="297">
          <cell r="D297">
            <v>1</v>
          </cell>
        </row>
        <row r="298">
          <cell r="D298">
            <v>1</v>
          </cell>
        </row>
        <row r="299">
          <cell r="D299">
            <v>1</v>
          </cell>
        </row>
        <row r="300">
          <cell r="D300">
            <v>1</v>
          </cell>
        </row>
        <row r="301">
          <cell r="D301">
            <v>1</v>
          </cell>
        </row>
        <row r="302">
          <cell r="D302">
            <v>1</v>
          </cell>
        </row>
        <row r="303">
          <cell r="D303">
            <v>1</v>
          </cell>
        </row>
        <row r="304">
          <cell r="D304">
            <v>1</v>
          </cell>
        </row>
        <row r="305">
          <cell r="D305">
            <v>1</v>
          </cell>
        </row>
        <row r="306">
          <cell r="D306">
            <v>1</v>
          </cell>
        </row>
        <row r="307">
          <cell r="D307">
            <v>1</v>
          </cell>
        </row>
        <row r="308">
          <cell r="D308">
            <v>1</v>
          </cell>
        </row>
        <row r="309">
          <cell r="D309">
            <v>1</v>
          </cell>
        </row>
        <row r="310">
          <cell r="D310">
            <v>1</v>
          </cell>
        </row>
        <row r="311">
          <cell r="D311">
            <v>1</v>
          </cell>
        </row>
        <row r="312">
          <cell r="D312">
            <v>1</v>
          </cell>
        </row>
        <row r="313">
          <cell r="D313">
            <v>1</v>
          </cell>
        </row>
        <row r="314">
          <cell r="D314">
            <v>1</v>
          </cell>
        </row>
        <row r="315">
          <cell r="D315">
            <v>1</v>
          </cell>
        </row>
        <row r="316">
          <cell r="D316">
            <v>1</v>
          </cell>
        </row>
        <row r="317">
          <cell r="D317">
            <v>1</v>
          </cell>
        </row>
        <row r="318">
          <cell r="D318">
            <v>1</v>
          </cell>
        </row>
        <row r="319">
          <cell r="D319">
            <v>1</v>
          </cell>
        </row>
        <row r="320">
          <cell r="D320">
            <v>1</v>
          </cell>
        </row>
        <row r="321">
          <cell r="D321">
            <v>1</v>
          </cell>
        </row>
        <row r="322">
          <cell r="D322">
            <v>1</v>
          </cell>
        </row>
        <row r="323">
          <cell r="D323">
            <v>1</v>
          </cell>
        </row>
        <row r="324">
          <cell r="D324">
            <v>1</v>
          </cell>
        </row>
        <row r="325">
          <cell r="D325">
            <v>1</v>
          </cell>
        </row>
        <row r="326">
          <cell r="D326">
            <v>1</v>
          </cell>
        </row>
        <row r="327">
          <cell r="D327">
            <v>1</v>
          </cell>
        </row>
        <row r="328">
          <cell r="D328">
            <v>1</v>
          </cell>
        </row>
        <row r="329">
          <cell r="D329">
            <v>1</v>
          </cell>
        </row>
        <row r="330">
          <cell r="D330">
            <v>1</v>
          </cell>
        </row>
        <row r="331">
          <cell r="D331">
            <v>1</v>
          </cell>
        </row>
        <row r="332">
          <cell r="D332">
            <v>1</v>
          </cell>
        </row>
        <row r="333">
          <cell r="D333">
            <v>1</v>
          </cell>
        </row>
        <row r="334">
          <cell r="D334">
            <v>1</v>
          </cell>
        </row>
        <row r="335">
          <cell r="D335">
            <v>1</v>
          </cell>
        </row>
        <row r="336">
          <cell r="D336">
            <v>1</v>
          </cell>
        </row>
        <row r="337">
          <cell r="D337">
            <v>1</v>
          </cell>
        </row>
        <row r="338">
          <cell r="D338">
            <v>1</v>
          </cell>
        </row>
        <row r="339">
          <cell r="D339">
            <v>1</v>
          </cell>
        </row>
        <row r="340">
          <cell r="D340">
            <v>1</v>
          </cell>
        </row>
        <row r="341">
          <cell r="D341">
            <v>1</v>
          </cell>
        </row>
        <row r="342">
          <cell r="D342">
            <v>1</v>
          </cell>
        </row>
        <row r="343">
          <cell r="D343">
            <v>1</v>
          </cell>
        </row>
        <row r="344">
          <cell r="D344">
            <v>1</v>
          </cell>
        </row>
        <row r="345">
          <cell r="D345">
            <v>1</v>
          </cell>
        </row>
        <row r="346">
          <cell r="D346">
            <v>1</v>
          </cell>
        </row>
        <row r="347">
          <cell r="D347">
            <v>1</v>
          </cell>
        </row>
        <row r="348">
          <cell r="D348">
            <v>1</v>
          </cell>
        </row>
        <row r="349">
          <cell r="D349">
            <v>1</v>
          </cell>
        </row>
        <row r="350">
          <cell r="D350">
            <v>1</v>
          </cell>
        </row>
        <row r="351">
          <cell r="D351">
            <v>1</v>
          </cell>
        </row>
        <row r="352">
          <cell r="D352">
            <v>1</v>
          </cell>
        </row>
        <row r="353">
          <cell r="D353">
            <v>1</v>
          </cell>
        </row>
        <row r="354">
          <cell r="D354">
            <v>1</v>
          </cell>
        </row>
        <row r="355">
          <cell r="D355">
            <v>1</v>
          </cell>
        </row>
        <row r="356">
          <cell r="D356">
            <v>1</v>
          </cell>
        </row>
        <row r="357">
          <cell r="D357">
            <v>1</v>
          </cell>
        </row>
        <row r="358">
          <cell r="D358">
            <v>1</v>
          </cell>
        </row>
        <row r="359">
          <cell r="D359">
            <v>1</v>
          </cell>
        </row>
        <row r="360">
          <cell r="D360">
            <v>1</v>
          </cell>
        </row>
        <row r="361">
          <cell r="D361">
            <v>1</v>
          </cell>
        </row>
        <row r="362">
          <cell r="D362">
            <v>1</v>
          </cell>
        </row>
        <row r="363">
          <cell r="D363">
            <v>1</v>
          </cell>
        </row>
        <row r="364">
          <cell r="D364">
            <v>1</v>
          </cell>
        </row>
        <row r="365">
          <cell r="D365">
            <v>1</v>
          </cell>
        </row>
        <row r="366">
          <cell r="D366">
            <v>1</v>
          </cell>
        </row>
        <row r="367">
          <cell r="D367">
            <v>1</v>
          </cell>
        </row>
        <row r="368">
          <cell r="D368">
            <v>1</v>
          </cell>
        </row>
        <row r="369">
          <cell r="D369">
            <v>1</v>
          </cell>
        </row>
        <row r="370">
          <cell r="D370">
            <v>1</v>
          </cell>
        </row>
        <row r="371">
          <cell r="D371">
            <v>1</v>
          </cell>
        </row>
        <row r="372">
          <cell r="D372">
            <v>1</v>
          </cell>
        </row>
        <row r="373">
          <cell r="D373">
            <v>1</v>
          </cell>
        </row>
        <row r="374">
          <cell r="D374">
            <v>1</v>
          </cell>
        </row>
        <row r="375">
          <cell r="D375">
            <v>1</v>
          </cell>
        </row>
        <row r="376">
          <cell r="D376">
            <v>1</v>
          </cell>
        </row>
        <row r="377">
          <cell r="D377">
            <v>1</v>
          </cell>
        </row>
        <row r="378">
          <cell r="D378">
            <v>1</v>
          </cell>
        </row>
        <row r="379">
          <cell r="D379">
            <v>1</v>
          </cell>
        </row>
        <row r="380">
          <cell r="D380">
            <v>1</v>
          </cell>
        </row>
        <row r="381">
          <cell r="D381">
            <v>1</v>
          </cell>
        </row>
        <row r="382">
          <cell r="D382">
            <v>1</v>
          </cell>
        </row>
        <row r="383">
          <cell r="D383">
            <v>1</v>
          </cell>
        </row>
        <row r="384">
          <cell r="D384">
            <v>1</v>
          </cell>
        </row>
        <row r="385">
          <cell r="D385">
            <v>1</v>
          </cell>
        </row>
        <row r="386">
          <cell r="D386">
            <v>1</v>
          </cell>
        </row>
        <row r="387">
          <cell r="D387">
            <v>1</v>
          </cell>
        </row>
        <row r="388">
          <cell r="D388">
            <v>1</v>
          </cell>
        </row>
        <row r="389">
          <cell r="D389">
            <v>1</v>
          </cell>
        </row>
        <row r="390">
          <cell r="D390">
            <v>1</v>
          </cell>
        </row>
        <row r="391">
          <cell r="D391">
            <v>1</v>
          </cell>
        </row>
        <row r="392">
          <cell r="D392">
            <v>1</v>
          </cell>
        </row>
        <row r="393">
          <cell r="D393">
            <v>1</v>
          </cell>
        </row>
        <row r="394">
          <cell r="D394">
            <v>1</v>
          </cell>
        </row>
        <row r="395">
          <cell r="D395">
            <v>1</v>
          </cell>
        </row>
        <row r="396">
          <cell r="D396">
            <v>1</v>
          </cell>
        </row>
        <row r="397">
          <cell r="D397">
            <v>1</v>
          </cell>
        </row>
        <row r="398">
          <cell r="D398">
            <v>1</v>
          </cell>
        </row>
        <row r="399">
          <cell r="D399">
            <v>1</v>
          </cell>
        </row>
        <row r="400">
          <cell r="D400">
            <v>1</v>
          </cell>
        </row>
        <row r="401">
          <cell r="D401">
            <v>1</v>
          </cell>
        </row>
        <row r="402">
          <cell r="D402">
            <v>1</v>
          </cell>
        </row>
        <row r="403">
          <cell r="D403">
            <v>1</v>
          </cell>
        </row>
        <row r="404">
          <cell r="D404">
            <v>1</v>
          </cell>
        </row>
        <row r="405">
          <cell r="D405">
            <v>1</v>
          </cell>
        </row>
        <row r="406">
          <cell r="D406">
            <v>1</v>
          </cell>
        </row>
        <row r="407">
          <cell r="D407">
            <v>1</v>
          </cell>
        </row>
        <row r="408">
          <cell r="D408">
            <v>1</v>
          </cell>
        </row>
        <row r="409">
          <cell r="D409">
            <v>1</v>
          </cell>
        </row>
        <row r="410">
          <cell r="D410">
            <v>1</v>
          </cell>
        </row>
        <row r="411">
          <cell r="D411">
            <v>1</v>
          </cell>
        </row>
        <row r="412">
          <cell r="D412">
            <v>1</v>
          </cell>
        </row>
        <row r="413">
          <cell r="D413">
            <v>1</v>
          </cell>
        </row>
        <row r="414">
          <cell r="D414">
            <v>1</v>
          </cell>
        </row>
        <row r="415">
          <cell r="D415">
            <v>1</v>
          </cell>
        </row>
        <row r="416">
          <cell r="D416">
            <v>1</v>
          </cell>
        </row>
        <row r="417">
          <cell r="D417">
            <v>1</v>
          </cell>
        </row>
        <row r="418">
          <cell r="D418">
            <v>1</v>
          </cell>
        </row>
        <row r="419">
          <cell r="D419">
            <v>1</v>
          </cell>
        </row>
        <row r="420">
          <cell r="D420">
            <v>1</v>
          </cell>
        </row>
        <row r="421">
          <cell r="D421">
            <v>1</v>
          </cell>
        </row>
        <row r="422">
          <cell r="D422">
            <v>1</v>
          </cell>
        </row>
        <row r="423">
          <cell r="D423">
            <v>1</v>
          </cell>
        </row>
        <row r="424">
          <cell r="D424">
            <v>1</v>
          </cell>
        </row>
        <row r="425">
          <cell r="D425">
            <v>1</v>
          </cell>
        </row>
        <row r="426">
          <cell r="D426">
            <v>1</v>
          </cell>
        </row>
        <row r="427">
          <cell r="D427">
            <v>1</v>
          </cell>
        </row>
        <row r="428">
          <cell r="D428">
            <v>1</v>
          </cell>
        </row>
        <row r="429">
          <cell r="D429">
            <v>1</v>
          </cell>
        </row>
        <row r="430">
          <cell r="D430">
            <v>1</v>
          </cell>
        </row>
        <row r="431">
          <cell r="D431">
            <v>1</v>
          </cell>
        </row>
        <row r="432">
          <cell r="D432">
            <v>1</v>
          </cell>
        </row>
        <row r="433">
          <cell r="D433">
            <v>1</v>
          </cell>
        </row>
        <row r="434">
          <cell r="D434">
            <v>1</v>
          </cell>
        </row>
        <row r="435">
          <cell r="D435">
            <v>1</v>
          </cell>
        </row>
        <row r="436">
          <cell r="D436">
            <v>1</v>
          </cell>
        </row>
        <row r="437">
          <cell r="D437">
            <v>1</v>
          </cell>
        </row>
        <row r="438">
          <cell r="D438">
            <v>1</v>
          </cell>
        </row>
        <row r="439">
          <cell r="D439">
            <v>1</v>
          </cell>
        </row>
        <row r="440">
          <cell r="D440">
            <v>1</v>
          </cell>
        </row>
        <row r="441">
          <cell r="D441">
            <v>1</v>
          </cell>
        </row>
        <row r="442">
          <cell r="D442">
            <v>1</v>
          </cell>
        </row>
        <row r="443">
          <cell r="D443">
            <v>1</v>
          </cell>
        </row>
        <row r="444">
          <cell r="D444">
            <v>1</v>
          </cell>
        </row>
        <row r="445">
          <cell r="D445">
            <v>1</v>
          </cell>
        </row>
        <row r="446">
          <cell r="D446">
            <v>1</v>
          </cell>
        </row>
        <row r="447">
          <cell r="D447">
            <v>1</v>
          </cell>
        </row>
        <row r="448">
          <cell r="D448">
            <v>1</v>
          </cell>
        </row>
        <row r="449">
          <cell r="D449">
            <v>1</v>
          </cell>
        </row>
        <row r="450">
          <cell r="D450">
            <v>1</v>
          </cell>
        </row>
        <row r="451">
          <cell r="D451">
            <v>1</v>
          </cell>
        </row>
        <row r="452">
          <cell r="D452">
            <v>1</v>
          </cell>
        </row>
        <row r="453">
          <cell r="D453">
            <v>1</v>
          </cell>
        </row>
        <row r="454">
          <cell r="D454">
            <v>1</v>
          </cell>
        </row>
        <row r="455">
          <cell r="D455">
            <v>1</v>
          </cell>
        </row>
        <row r="456">
          <cell r="D456">
            <v>1</v>
          </cell>
        </row>
        <row r="457">
          <cell r="D457">
            <v>1</v>
          </cell>
        </row>
        <row r="458">
          <cell r="D458">
            <v>1</v>
          </cell>
        </row>
        <row r="459">
          <cell r="D459">
            <v>1</v>
          </cell>
        </row>
        <row r="460">
          <cell r="D460">
            <v>1</v>
          </cell>
        </row>
        <row r="461">
          <cell r="D461">
            <v>1</v>
          </cell>
        </row>
        <row r="462">
          <cell r="D462">
            <v>1</v>
          </cell>
        </row>
        <row r="463">
          <cell r="D463">
            <v>1</v>
          </cell>
        </row>
        <row r="464">
          <cell r="D464">
            <v>1</v>
          </cell>
        </row>
        <row r="465">
          <cell r="D465">
            <v>1</v>
          </cell>
        </row>
        <row r="466">
          <cell r="D466">
            <v>1</v>
          </cell>
        </row>
        <row r="467">
          <cell r="D467">
            <v>1</v>
          </cell>
        </row>
        <row r="468">
          <cell r="D468">
            <v>1</v>
          </cell>
        </row>
        <row r="469">
          <cell r="D469">
            <v>1</v>
          </cell>
        </row>
        <row r="470">
          <cell r="D470">
            <v>1</v>
          </cell>
        </row>
        <row r="471">
          <cell r="D471">
            <v>1</v>
          </cell>
        </row>
        <row r="472">
          <cell r="D472">
            <v>1</v>
          </cell>
        </row>
        <row r="473">
          <cell r="D473">
            <v>1</v>
          </cell>
        </row>
        <row r="474">
          <cell r="D474">
            <v>1</v>
          </cell>
        </row>
        <row r="475">
          <cell r="D475">
            <v>1</v>
          </cell>
        </row>
        <row r="476">
          <cell r="D476">
            <v>1</v>
          </cell>
        </row>
        <row r="477">
          <cell r="D477">
            <v>1</v>
          </cell>
        </row>
        <row r="478">
          <cell r="D478">
            <v>1</v>
          </cell>
        </row>
        <row r="479">
          <cell r="D479">
            <v>1</v>
          </cell>
        </row>
        <row r="480">
          <cell r="D480">
            <v>1</v>
          </cell>
        </row>
        <row r="481">
          <cell r="D481">
            <v>1</v>
          </cell>
        </row>
        <row r="482">
          <cell r="D482">
            <v>1</v>
          </cell>
        </row>
        <row r="483">
          <cell r="D483">
            <v>1</v>
          </cell>
        </row>
        <row r="484">
          <cell r="D484">
            <v>1</v>
          </cell>
        </row>
        <row r="485">
          <cell r="D485">
            <v>1</v>
          </cell>
        </row>
        <row r="486">
          <cell r="D486">
            <v>1</v>
          </cell>
        </row>
        <row r="487">
          <cell r="D487">
            <v>1</v>
          </cell>
        </row>
        <row r="488">
          <cell r="D488">
            <v>1</v>
          </cell>
        </row>
        <row r="489">
          <cell r="D489">
            <v>1</v>
          </cell>
        </row>
        <row r="490">
          <cell r="D490">
            <v>1</v>
          </cell>
        </row>
        <row r="491">
          <cell r="D491">
            <v>1</v>
          </cell>
        </row>
        <row r="492">
          <cell r="D492">
            <v>1</v>
          </cell>
        </row>
        <row r="493">
          <cell r="D493">
            <v>1</v>
          </cell>
        </row>
        <row r="494">
          <cell r="D494">
            <v>1</v>
          </cell>
        </row>
        <row r="495">
          <cell r="D495">
            <v>1</v>
          </cell>
        </row>
        <row r="496">
          <cell r="D496">
            <v>1</v>
          </cell>
        </row>
        <row r="497">
          <cell r="D497">
            <v>1</v>
          </cell>
        </row>
        <row r="498">
          <cell r="D498">
            <v>1</v>
          </cell>
        </row>
        <row r="499">
          <cell r="D499">
            <v>1</v>
          </cell>
        </row>
        <row r="500">
          <cell r="D500">
            <v>1</v>
          </cell>
        </row>
        <row r="501">
          <cell r="D501">
            <v>1</v>
          </cell>
        </row>
        <row r="502">
          <cell r="D502">
            <v>1</v>
          </cell>
        </row>
        <row r="503">
          <cell r="D503">
            <v>1</v>
          </cell>
        </row>
        <row r="504">
          <cell r="D504">
            <v>1</v>
          </cell>
        </row>
        <row r="505">
          <cell r="D505">
            <v>1</v>
          </cell>
        </row>
        <row r="506">
          <cell r="D506">
            <v>1</v>
          </cell>
        </row>
        <row r="507">
          <cell r="D507">
            <v>1</v>
          </cell>
        </row>
        <row r="508">
          <cell r="D508">
            <v>1</v>
          </cell>
        </row>
        <row r="509">
          <cell r="D509">
            <v>1</v>
          </cell>
        </row>
        <row r="510">
          <cell r="D510">
            <v>1</v>
          </cell>
        </row>
        <row r="511">
          <cell r="D511">
            <v>1</v>
          </cell>
        </row>
        <row r="512">
          <cell r="D512">
            <v>1</v>
          </cell>
        </row>
        <row r="513">
          <cell r="D513">
            <v>1</v>
          </cell>
        </row>
        <row r="514">
          <cell r="D514">
            <v>1</v>
          </cell>
        </row>
        <row r="515">
          <cell r="D515">
            <v>1</v>
          </cell>
        </row>
        <row r="516">
          <cell r="D516">
            <v>1</v>
          </cell>
        </row>
        <row r="517">
          <cell r="D517">
            <v>1</v>
          </cell>
        </row>
        <row r="518">
          <cell r="D518">
            <v>1</v>
          </cell>
        </row>
        <row r="519">
          <cell r="D519">
            <v>0</v>
          </cell>
        </row>
        <row r="520">
          <cell r="D520">
            <v>1</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1</v>
          </cell>
        </row>
        <row r="533">
          <cell r="D533">
            <v>1</v>
          </cell>
        </row>
        <row r="534">
          <cell r="D534">
            <v>1</v>
          </cell>
        </row>
        <row r="535">
          <cell r="D535">
            <v>1</v>
          </cell>
        </row>
        <row r="536">
          <cell r="D536">
            <v>0</v>
          </cell>
        </row>
        <row r="537">
          <cell r="D537">
            <v>1</v>
          </cell>
        </row>
        <row r="538">
          <cell r="D538">
            <v>0</v>
          </cell>
        </row>
        <row r="539">
          <cell r="D539">
            <v>0</v>
          </cell>
        </row>
        <row r="540">
          <cell r="D540">
            <v>0</v>
          </cell>
        </row>
        <row r="541">
          <cell r="D541">
            <v>0</v>
          </cell>
        </row>
        <row r="542">
          <cell r="D542">
            <v>0</v>
          </cell>
        </row>
        <row r="543">
          <cell r="D543">
            <v>0</v>
          </cell>
        </row>
        <row r="544">
          <cell r="D544">
            <v>1</v>
          </cell>
        </row>
        <row r="545">
          <cell r="D545">
            <v>1</v>
          </cell>
        </row>
        <row r="546">
          <cell r="D546">
            <v>0</v>
          </cell>
        </row>
        <row r="547">
          <cell r="D547">
            <v>1</v>
          </cell>
        </row>
        <row r="548">
          <cell r="D548">
            <v>1</v>
          </cell>
        </row>
        <row r="549">
          <cell r="D549">
            <v>1</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2">
          <cell r="D572">
            <v>0</v>
          </cell>
        </row>
        <row r="573">
          <cell r="D573">
            <v>0</v>
          </cell>
        </row>
        <row r="574">
          <cell r="D574">
            <v>0</v>
          </cell>
        </row>
        <row r="575">
          <cell r="D575">
            <v>0</v>
          </cell>
        </row>
        <row r="576">
          <cell r="D576">
            <v>0</v>
          </cell>
        </row>
        <row r="577">
          <cell r="D577">
            <v>0</v>
          </cell>
        </row>
        <row r="578">
          <cell r="D578">
            <v>0</v>
          </cell>
        </row>
        <row r="579">
          <cell r="D579">
            <v>1</v>
          </cell>
        </row>
        <row r="580">
          <cell r="D580">
            <v>0</v>
          </cell>
        </row>
        <row r="581">
          <cell r="D581">
            <v>0</v>
          </cell>
        </row>
        <row r="582">
          <cell r="D582">
            <v>0</v>
          </cell>
        </row>
        <row r="583">
          <cell r="D583">
            <v>0</v>
          </cell>
        </row>
        <row r="584">
          <cell r="D584">
            <v>0</v>
          </cell>
        </row>
        <row r="585">
          <cell r="D585">
            <v>0</v>
          </cell>
        </row>
        <row r="586">
          <cell r="D586">
            <v>0</v>
          </cell>
        </row>
        <row r="587">
          <cell r="D587">
            <v>0</v>
          </cell>
        </row>
        <row r="588">
          <cell r="D588">
            <v>0</v>
          </cell>
        </row>
        <row r="589">
          <cell r="D589">
            <v>0</v>
          </cell>
        </row>
        <row r="590">
          <cell r="D590">
            <v>0</v>
          </cell>
        </row>
        <row r="591">
          <cell r="D591">
            <v>0</v>
          </cell>
        </row>
        <row r="592">
          <cell r="D592">
            <v>0</v>
          </cell>
        </row>
        <row r="593">
          <cell r="D593">
            <v>0</v>
          </cell>
        </row>
        <row r="594">
          <cell r="D594">
            <v>0</v>
          </cell>
        </row>
        <row r="595">
          <cell r="D595">
            <v>0</v>
          </cell>
        </row>
        <row r="596">
          <cell r="D596">
            <v>0</v>
          </cell>
        </row>
        <row r="597">
          <cell r="D597">
            <v>0</v>
          </cell>
        </row>
        <row r="598">
          <cell r="D598">
            <v>0</v>
          </cell>
        </row>
        <row r="599">
          <cell r="D599">
            <v>0</v>
          </cell>
        </row>
        <row r="600">
          <cell r="D600">
            <v>1</v>
          </cell>
        </row>
        <row r="601">
          <cell r="D601">
            <v>0</v>
          </cell>
        </row>
        <row r="602">
          <cell r="D602">
            <v>0</v>
          </cell>
        </row>
        <row r="603">
          <cell r="D603">
            <v>0</v>
          </cell>
        </row>
        <row r="604">
          <cell r="D604">
            <v>0</v>
          </cell>
        </row>
        <row r="605">
          <cell r="D605">
            <v>0</v>
          </cell>
        </row>
        <row r="606">
          <cell r="D606">
            <v>0</v>
          </cell>
        </row>
        <row r="607">
          <cell r="D607">
            <v>0</v>
          </cell>
        </row>
        <row r="608">
          <cell r="D608">
            <v>1</v>
          </cell>
        </row>
        <row r="609">
          <cell r="D609">
            <v>1</v>
          </cell>
        </row>
        <row r="610">
          <cell r="D610">
            <v>0</v>
          </cell>
        </row>
        <row r="611">
          <cell r="D611">
            <v>0</v>
          </cell>
        </row>
        <row r="612">
          <cell r="D612">
            <v>0</v>
          </cell>
        </row>
        <row r="613">
          <cell r="D613">
            <v>0</v>
          </cell>
        </row>
        <row r="614">
          <cell r="D614">
            <v>0</v>
          </cell>
        </row>
        <row r="615">
          <cell r="D615">
            <v>0</v>
          </cell>
        </row>
        <row r="616">
          <cell r="D616">
            <v>0</v>
          </cell>
        </row>
        <row r="617">
          <cell r="D617">
            <v>0</v>
          </cell>
        </row>
        <row r="618">
          <cell r="D618">
            <v>0</v>
          </cell>
        </row>
        <row r="619">
          <cell r="D619">
            <v>1</v>
          </cell>
        </row>
        <row r="620">
          <cell r="D620">
            <v>1</v>
          </cell>
        </row>
        <row r="621">
          <cell r="D621">
            <v>0</v>
          </cell>
        </row>
        <row r="622">
          <cell r="D622">
            <v>0</v>
          </cell>
        </row>
        <row r="623">
          <cell r="D623">
            <v>0</v>
          </cell>
        </row>
        <row r="624">
          <cell r="D624">
            <v>0</v>
          </cell>
        </row>
        <row r="625">
          <cell r="D625">
            <v>0</v>
          </cell>
        </row>
        <row r="626">
          <cell r="D626">
            <v>0</v>
          </cell>
        </row>
        <row r="627">
          <cell r="D627">
            <v>0</v>
          </cell>
        </row>
        <row r="628">
          <cell r="D628">
            <v>0</v>
          </cell>
        </row>
        <row r="629">
          <cell r="D629">
            <v>0</v>
          </cell>
        </row>
        <row r="630">
          <cell r="D630">
            <v>0</v>
          </cell>
        </row>
        <row r="631">
          <cell r="D631">
            <v>0</v>
          </cell>
        </row>
        <row r="632">
          <cell r="D632">
            <v>0</v>
          </cell>
        </row>
        <row r="633">
          <cell r="D633">
            <v>0</v>
          </cell>
        </row>
        <row r="634">
          <cell r="D634">
            <v>1</v>
          </cell>
        </row>
        <row r="635">
          <cell r="D635">
            <v>0</v>
          </cell>
        </row>
        <row r="636">
          <cell r="D636">
            <v>0</v>
          </cell>
        </row>
        <row r="637">
          <cell r="D637">
            <v>0</v>
          </cell>
        </row>
        <row r="638">
          <cell r="D638">
            <v>0</v>
          </cell>
        </row>
        <row r="639">
          <cell r="D639">
            <v>1</v>
          </cell>
        </row>
        <row r="640">
          <cell r="D640">
            <v>0</v>
          </cell>
        </row>
        <row r="641">
          <cell r="D641">
            <v>0</v>
          </cell>
        </row>
        <row r="642">
          <cell r="D642">
            <v>0</v>
          </cell>
        </row>
        <row r="643">
          <cell r="D643">
            <v>0</v>
          </cell>
        </row>
        <row r="644">
          <cell r="D644">
            <v>1</v>
          </cell>
        </row>
        <row r="645">
          <cell r="D645">
            <v>0</v>
          </cell>
        </row>
        <row r="646">
          <cell r="D646">
            <v>1</v>
          </cell>
        </row>
        <row r="647">
          <cell r="D647">
            <v>1</v>
          </cell>
        </row>
        <row r="648">
          <cell r="D648">
            <v>1</v>
          </cell>
        </row>
        <row r="649">
          <cell r="D649">
            <v>1</v>
          </cell>
        </row>
        <row r="650">
          <cell r="D650">
            <v>1</v>
          </cell>
        </row>
        <row r="651">
          <cell r="D651">
            <v>1</v>
          </cell>
        </row>
        <row r="652">
          <cell r="D652">
            <v>1</v>
          </cell>
        </row>
        <row r="653">
          <cell r="D653">
            <v>1</v>
          </cell>
        </row>
        <row r="654">
          <cell r="D654">
            <v>1</v>
          </cell>
        </row>
        <row r="655">
          <cell r="D655">
            <v>1</v>
          </cell>
        </row>
        <row r="656">
          <cell r="D656">
            <v>1</v>
          </cell>
        </row>
        <row r="657">
          <cell r="D657">
            <v>1</v>
          </cell>
        </row>
        <row r="658">
          <cell r="D658">
            <v>1</v>
          </cell>
        </row>
        <row r="659">
          <cell r="D659">
            <v>1</v>
          </cell>
        </row>
        <row r="660">
          <cell r="D660">
            <v>1</v>
          </cell>
        </row>
        <row r="661">
          <cell r="D661">
            <v>1</v>
          </cell>
        </row>
        <row r="662">
          <cell r="D662">
            <v>1</v>
          </cell>
        </row>
        <row r="663">
          <cell r="D663">
            <v>1</v>
          </cell>
        </row>
        <row r="664">
          <cell r="D664">
            <v>1</v>
          </cell>
        </row>
        <row r="665">
          <cell r="D665">
            <v>1</v>
          </cell>
        </row>
        <row r="666">
          <cell r="D666">
            <v>1</v>
          </cell>
        </row>
        <row r="667">
          <cell r="D667">
            <v>1</v>
          </cell>
        </row>
        <row r="668">
          <cell r="D668">
            <v>1</v>
          </cell>
        </row>
        <row r="669">
          <cell r="D669">
            <v>1</v>
          </cell>
        </row>
        <row r="670">
          <cell r="D670">
            <v>1</v>
          </cell>
        </row>
        <row r="671">
          <cell r="D671">
            <v>1</v>
          </cell>
        </row>
        <row r="672">
          <cell r="D672">
            <v>1</v>
          </cell>
        </row>
        <row r="673">
          <cell r="D673">
            <v>1</v>
          </cell>
        </row>
        <row r="674">
          <cell r="D674">
            <v>1</v>
          </cell>
        </row>
        <row r="675">
          <cell r="D675">
            <v>1</v>
          </cell>
        </row>
        <row r="676">
          <cell r="D676">
            <v>1</v>
          </cell>
        </row>
        <row r="677">
          <cell r="D677">
            <v>1</v>
          </cell>
        </row>
        <row r="678">
          <cell r="D678">
            <v>1</v>
          </cell>
        </row>
        <row r="679">
          <cell r="D679">
            <v>1</v>
          </cell>
        </row>
        <row r="680">
          <cell r="D680">
            <v>1</v>
          </cell>
        </row>
        <row r="681">
          <cell r="D681">
            <v>1</v>
          </cell>
        </row>
        <row r="682">
          <cell r="D682">
            <v>1</v>
          </cell>
        </row>
        <row r="683">
          <cell r="D683">
            <v>1</v>
          </cell>
        </row>
        <row r="684">
          <cell r="D684">
            <v>1</v>
          </cell>
        </row>
        <row r="685">
          <cell r="D685">
            <v>1</v>
          </cell>
        </row>
        <row r="686">
          <cell r="D686">
            <v>1</v>
          </cell>
        </row>
        <row r="687">
          <cell r="D687">
            <v>1</v>
          </cell>
        </row>
        <row r="688">
          <cell r="D688">
            <v>1</v>
          </cell>
        </row>
        <row r="689">
          <cell r="D689">
            <v>1</v>
          </cell>
        </row>
        <row r="690">
          <cell r="D690">
            <v>1</v>
          </cell>
        </row>
        <row r="691">
          <cell r="D691">
            <v>1</v>
          </cell>
        </row>
        <row r="692">
          <cell r="D692">
            <v>1</v>
          </cell>
        </row>
        <row r="693">
          <cell r="D693">
            <v>1</v>
          </cell>
        </row>
        <row r="694">
          <cell r="D694">
            <v>1</v>
          </cell>
        </row>
        <row r="695">
          <cell r="D695">
            <v>1</v>
          </cell>
        </row>
        <row r="696">
          <cell r="D696">
            <v>1</v>
          </cell>
        </row>
        <row r="697">
          <cell r="D697">
            <v>1</v>
          </cell>
        </row>
        <row r="698">
          <cell r="D698">
            <v>1</v>
          </cell>
        </row>
        <row r="699">
          <cell r="D699">
            <v>1</v>
          </cell>
        </row>
        <row r="700">
          <cell r="D700">
            <v>1</v>
          </cell>
        </row>
        <row r="701">
          <cell r="D701">
            <v>1</v>
          </cell>
        </row>
        <row r="702">
          <cell r="D702">
            <v>1</v>
          </cell>
        </row>
        <row r="703">
          <cell r="D703">
            <v>1</v>
          </cell>
        </row>
        <row r="704">
          <cell r="D704">
            <v>1</v>
          </cell>
        </row>
        <row r="705">
          <cell r="D705">
            <v>1</v>
          </cell>
        </row>
        <row r="706">
          <cell r="D706">
            <v>1</v>
          </cell>
        </row>
        <row r="707">
          <cell r="D707">
            <v>1</v>
          </cell>
        </row>
        <row r="708">
          <cell r="D708">
            <v>1</v>
          </cell>
        </row>
        <row r="709">
          <cell r="D709">
            <v>1</v>
          </cell>
        </row>
        <row r="710">
          <cell r="D710">
            <v>1</v>
          </cell>
        </row>
        <row r="711">
          <cell r="D711">
            <v>1</v>
          </cell>
        </row>
        <row r="712">
          <cell r="D712">
            <v>1</v>
          </cell>
        </row>
        <row r="713">
          <cell r="D713">
            <v>1</v>
          </cell>
        </row>
        <row r="714">
          <cell r="D714">
            <v>1</v>
          </cell>
        </row>
        <row r="715">
          <cell r="D715">
            <v>1</v>
          </cell>
        </row>
        <row r="716">
          <cell r="D716">
            <v>1</v>
          </cell>
        </row>
        <row r="717">
          <cell r="D717">
            <v>1</v>
          </cell>
        </row>
        <row r="718">
          <cell r="D718">
            <v>1</v>
          </cell>
        </row>
        <row r="719">
          <cell r="D719">
            <v>1</v>
          </cell>
        </row>
        <row r="720">
          <cell r="D720">
            <v>1</v>
          </cell>
        </row>
        <row r="721">
          <cell r="D721">
            <v>1</v>
          </cell>
        </row>
        <row r="722">
          <cell r="D722">
            <v>1</v>
          </cell>
        </row>
        <row r="723">
          <cell r="D723">
            <v>1</v>
          </cell>
        </row>
        <row r="724">
          <cell r="D724">
            <v>1</v>
          </cell>
        </row>
        <row r="725">
          <cell r="D725">
            <v>1</v>
          </cell>
        </row>
        <row r="726">
          <cell r="D726">
            <v>1</v>
          </cell>
        </row>
        <row r="727">
          <cell r="D727">
            <v>1</v>
          </cell>
        </row>
        <row r="728">
          <cell r="D728">
            <v>1</v>
          </cell>
        </row>
        <row r="729">
          <cell r="D729">
            <v>1</v>
          </cell>
        </row>
        <row r="730">
          <cell r="D730">
            <v>1</v>
          </cell>
        </row>
        <row r="731">
          <cell r="D731">
            <v>1</v>
          </cell>
        </row>
        <row r="732">
          <cell r="D732">
            <v>1</v>
          </cell>
        </row>
        <row r="733">
          <cell r="D733">
            <v>1</v>
          </cell>
        </row>
        <row r="734">
          <cell r="D734">
            <v>1</v>
          </cell>
        </row>
        <row r="735">
          <cell r="D735">
            <v>1</v>
          </cell>
        </row>
        <row r="736">
          <cell r="D736">
            <v>1</v>
          </cell>
        </row>
        <row r="737">
          <cell r="D737">
            <v>1</v>
          </cell>
        </row>
        <row r="738">
          <cell r="D738">
            <v>1</v>
          </cell>
        </row>
        <row r="739">
          <cell r="D739">
            <v>1</v>
          </cell>
        </row>
        <row r="740">
          <cell r="D740">
            <v>1</v>
          </cell>
        </row>
        <row r="741">
          <cell r="D741">
            <v>1</v>
          </cell>
        </row>
        <row r="742">
          <cell r="D742">
            <v>1</v>
          </cell>
        </row>
        <row r="743">
          <cell r="D743">
            <v>1</v>
          </cell>
        </row>
        <row r="744">
          <cell r="D744">
            <v>1</v>
          </cell>
        </row>
        <row r="745">
          <cell r="D745">
            <v>1</v>
          </cell>
        </row>
        <row r="746">
          <cell r="D746">
            <v>1</v>
          </cell>
        </row>
        <row r="747">
          <cell r="D747">
            <v>1</v>
          </cell>
        </row>
        <row r="748">
          <cell r="D748">
            <v>1</v>
          </cell>
        </row>
        <row r="749">
          <cell r="D749">
            <v>1</v>
          </cell>
        </row>
        <row r="750">
          <cell r="D750">
            <v>1</v>
          </cell>
        </row>
        <row r="751">
          <cell r="D751">
            <v>1</v>
          </cell>
        </row>
        <row r="752">
          <cell r="D752">
            <v>1</v>
          </cell>
        </row>
        <row r="753">
          <cell r="D753">
            <v>1</v>
          </cell>
        </row>
        <row r="754">
          <cell r="D754">
            <v>1</v>
          </cell>
        </row>
        <row r="755">
          <cell r="D755">
            <v>1</v>
          </cell>
        </row>
        <row r="756">
          <cell r="D756">
            <v>1</v>
          </cell>
        </row>
        <row r="757">
          <cell r="D757">
            <v>1</v>
          </cell>
        </row>
        <row r="758">
          <cell r="D758">
            <v>1</v>
          </cell>
        </row>
        <row r="759">
          <cell r="D759">
            <v>1</v>
          </cell>
        </row>
        <row r="760">
          <cell r="D760">
            <v>1</v>
          </cell>
        </row>
        <row r="761">
          <cell r="D761">
            <v>1</v>
          </cell>
        </row>
        <row r="762">
          <cell r="D762">
            <v>1</v>
          </cell>
        </row>
        <row r="763">
          <cell r="D763">
            <v>1</v>
          </cell>
        </row>
        <row r="764">
          <cell r="D764">
            <v>1</v>
          </cell>
        </row>
        <row r="765">
          <cell r="D765">
            <v>1</v>
          </cell>
        </row>
        <row r="766">
          <cell r="D766">
            <v>1</v>
          </cell>
        </row>
        <row r="767">
          <cell r="D767">
            <v>1</v>
          </cell>
        </row>
        <row r="768">
          <cell r="D768">
            <v>1</v>
          </cell>
        </row>
        <row r="769">
          <cell r="D769">
            <v>1</v>
          </cell>
        </row>
        <row r="770">
          <cell r="D770">
            <v>1</v>
          </cell>
        </row>
        <row r="771">
          <cell r="D771">
            <v>1</v>
          </cell>
        </row>
        <row r="772">
          <cell r="D772">
            <v>1</v>
          </cell>
        </row>
        <row r="773">
          <cell r="D773">
            <v>1</v>
          </cell>
        </row>
        <row r="774">
          <cell r="D774">
            <v>1</v>
          </cell>
        </row>
        <row r="775">
          <cell r="D775">
            <v>1</v>
          </cell>
        </row>
        <row r="776">
          <cell r="D776">
            <v>1</v>
          </cell>
        </row>
        <row r="777">
          <cell r="D777">
            <v>1</v>
          </cell>
        </row>
        <row r="778">
          <cell r="D778">
            <v>1</v>
          </cell>
        </row>
        <row r="779">
          <cell r="D779">
            <v>1</v>
          </cell>
        </row>
        <row r="780">
          <cell r="D780">
            <v>1</v>
          </cell>
        </row>
        <row r="781">
          <cell r="D781">
            <v>1</v>
          </cell>
        </row>
        <row r="782">
          <cell r="D782">
            <v>1</v>
          </cell>
        </row>
        <row r="783">
          <cell r="D783">
            <v>1</v>
          </cell>
        </row>
        <row r="784">
          <cell r="D784">
            <v>1</v>
          </cell>
        </row>
        <row r="785">
          <cell r="D785">
            <v>1</v>
          </cell>
        </row>
        <row r="786">
          <cell r="D786">
            <v>1</v>
          </cell>
        </row>
        <row r="787">
          <cell r="D787">
            <v>1</v>
          </cell>
        </row>
        <row r="788">
          <cell r="D788">
            <v>1</v>
          </cell>
        </row>
        <row r="789">
          <cell r="D789">
            <v>1</v>
          </cell>
        </row>
        <row r="790">
          <cell r="D790">
            <v>1</v>
          </cell>
        </row>
        <row r="791">
          <cell r="D791">
            <v>1</v>
          </cell>
        </row>
        <row r="792">
          <cell r="D792">
            <v>1</v>
          </cell>
        </row>
        <row r="793">
          <cell r="D793">
            <v>1</v>
          </cell>
        </row>
        <row r="794">
          <cell r="D794">
            <v>1</v>
          </cell>
        </row>
        <row r="795">
          <cell r="D795">
            <v>1</v>
          </cell>
        </row>
        <row r="796">
          <cell r="D796">
            <v>1</v>
          </cell>
        </row>
        <row r="797">
          <cell r="D797">
            <v>1</v>
          </cell>
        </row>
        <row r="798">
          <cell r="D798">
            <v>1</v>
          </cell>
        </row>
        <row r="799">
          <cell r="D799">
            <v>1</v>
          </cell>
        </row>
        <row r="800">
          <cell r="D800">
            <v>1</v>
          </cell>
        </row>
        <row r="801">
          <cell r="D801">
            <v>1</v>
          </cell>
        </row>
        <row r="802">
          <cell r="D802">
            <v>1</v>
          </cell>
        </row>
        <row r="803">
          <cell r="D803">
            <v>1</v>
          </cell>
        </row>
        <row r="804">
          <cell r="D804">
            <v>1</v>
          </cell>
        </row>
        <row r="805">
          <cell r="D805">
            <v>1</v>
          </cell>
        </row>
        <row r="806">
          <cell r="D806">
            <v>1</v>
          </cell>
        </row>
        <row r="807">
          <cell r="D807">
            <v>1</v>
          </cell>
        </row>
        <row r="808">
          <cell r="D808">
            <v>1</v>
          </cell>
        </row>
        <row r="809">
          <cell r="D809">
            <v>1</v>
          </cell>
        </row>
        <row r="810">
          <cell r="D810">
            <v>1</v>
          </cell>
        </row>
        <row r="811">
          <cell r="D811">
            <v>1</v>
          </cell>
        </row>
        <row r="812">
          <cell r="D812">
            <v>1</v>
          </cell>
        </row>
        <row r="813">
          <cell r="D813">
            <v>1</v>
          </cell>
        </row>
        <row r="814">
          <cell r="D814">
            <v>1</v>
          </cell>
        </row>
        <row r="815">
          <cell r="D815">
            <v>1</v>
          </cell>
        </row>
        <row r="816">
          <cell r="D816">
            <v>1</v>
          </cell>
        </row>
        <row r="817">
          <cell r="D817">
            <v>1</v>
          </cell>
        </row>
        <row r="818">
          <cell r="D818">
            <v>1</v>
          </cell>
        </row>
        <row r="819">
          <cell r="D819">
            <v>1</v>
          </cell>
        </row>
        <row r="820">
          <cell r="D820">
            <v>1</v>
          </cell>
        </row>
        <row r="821">
          <cell r="D821">
            <v>1</v>
          </cell>
        </row>
        <row r="822">
          <cell r="D822">
            <v>1</v>
          </cell>
        </row>
        <row r="823">
          <cell r="D823">
            <v>1</v>
          </cell>
        </row>
        <row r="824">
          <cell r="D824">
            <v>1</v>
          </cell>
        </row>
        <row r="825">
          <cell r="D825">
            <v>1</v>
          </cell>
        </row>
        <row r="826">
          <cell r="D826">
            <v>1</v>
          </cell>
        </row>
        <row r="827">
          <cell r="D827">
            <v>1</v>
          </cell>
        </row>
        <row r="828">
          <cell r="D828">
            <v>1</v>
          </cell>
        </row>
        <row r="829">
          <cell r="D829">
            <v>1</v>
          </cell>
        </row>
        <row r="830">
          <cell r="D830">
            <v>1</v>
          </cell>
        </row>
        <row r="831">
          <cell r="D831">
            <v>1</v>
          </cell>
        </row>
        <row r="832">
          <cell r="D832">
            <v>1</v>
          </cell>
        </row>
        <row r="833">
          <cell r="D833">
            <v>1</v>
          </cell>
        </row>
        <row r="834">
          <cell r="D834">
            <v>1</v>
          </cell>
        </row>
        <row r="835">
          <cell r="D835">
            <v>1</v>
          </cell>
        </row>
        <row r="836">
          <cell r="D836">
            <v>1</v>
          </cell>
        </row>
        <row r="837">
          <cell r="D837">
            <v>1</v>
          </cell>
        </row>
        <row r="838">
          <cell r="D838">
            <v>1</v>
          </cell>
        </row>
        <row r="839">
          <cell r="D839">
            <v>1</v>
          </cell>
        </row>
        <row r="840">
          <cell r="D840">
            <v>1</v>
          </cell>
        </row>
        <row r="841">
          <cell r="D841">
            <v>1</v>
          </cell>
        </row>
        <row r="842">
          <cell r="D842">
            <v>1</v>
          </cell>
        </row>
        <row r="843">
          <cell r="D843">
            <v>1</v>
          </cell>
        </row>
        <row r="844">
          <cell r="D844">
            <v>1</v>
          </cell>
        </row>
        <row r="845">
          <cell r="D845">
            <v>1</v>
          </cell>
        </row>
        <row r="846">
          <cell r="D846">
            <v>1</v>
          </cell>
        </row>
        <row r="847">
          <cell r="D847">
            <v>1</v>
          </cell>
        </row>
        <row r="848">
          <cell r="D848">
            <v>1</v>
          </cell>
        </row>
        <row r="849">
          <cell r="D849">
            <v>1</v>
          </cell>
        </row>
        <row r="850">
          <cell r="D850">
            <v>1</v>
          </cell>
        </row>
        <row r="851">
          <cell r="D851">
            <v>1</v>
          </cell>
        </row>
        <row r="852">
          <cell r="D852">
            <v>1</v>
          </cell>
        </row>
        <row r="853">
          <cell r="D853">
            <v>1</v>
          </cell>
        </row>
        <row r="854">
          <cell r="D854">
            <v>1</v>
          </cell>
        </row>
        <row r="855">
          <cell r="D855">
            <v>1</v>
          </cell>
        </row>
        <row r="856">
          <cell r="D856">
            <v>1</v>
          </cell>
        </row>
        <row r="857">
          <cell r="D857">
            <v>0</v>
          </cell>
        </row>
        <row r="858">
          <cell r="D858">
            <v>0</v>
          </cell>
        </row>
        <row r="859">
          <cell r="D859">
            <v>0</v>
          </cell>
        </row>
        <row r="860">
          <cell r="D860">
            <v>0</v>
          </cell>
        </row>
        <row r="861">
          <cell r="D861">
            <v>0</v>
          </cell>
        </row>
        <row r="862">
          <cell r="D862">
            <v>0</v>
          </cell>
        </row>
        <row r="863">
          <cell r="D863">
            <v>0</v>
          </cell>
        </row>
        <row r="864">
          <cell r="D864">
            <v>0</v>
          </cell>
        </row>
        <row r="865">
          <cell r="D865">
            <v>1</v>
          </cell>
        </row>
        <row r="866">
          <cell r="D866">
            <v>0</v>
          </cell>
        </row>
        <row r="867">
          <cell r="D867">
            <v>0</v>
          </cell>
        </row>
        <row r="868">
          <cell r="D868">
            <v>0</v>
          </cell>
        </row>
        <row r="869">
          <cell r="D869">
            <v>0</v>
          </cell>
        </row>
        <row r="870">
          <cell r="D870">
            <v>0</v>
          </cell>
        </row>
        <row r="871">
          <cell r="D871">
            <v>0</v>
          </cell>
        </row>
        <row r="872">
          <cell r="D872">
            <v>0</v>
          </cell>
        </row>
        <row r="873">
          <cell r="D873">
            <v>0</v>
          </cell>
        </row>
        <row r="874">
          <cell r="D874">
            <v>0</v>
          </cell>
        </row>
        <row r="875">
          <cell r="D875">
            <v>0</v>
          </cell>
        </row>
        <row r="876">
          <cell r="D876">
            <v>0</v>
          </cell>
        </row>
        <row r="877">
          <cell r="D877">
            <v>0</v>
          </cell>
        </row>
        <row r="878">
          <cell r="D878">
            <v>0</v>
          </cell>
        </row>
        <row r="879">
          <cell r="D879">
            <v>1</v>
          </cell>
        </row>
        <row r="880">
          <cell r="D880">
            <v>1</v>
          </cell>
        </row>
        <row r="881">
          <cell r="D881">
            <v>1</v>
          </cell>
        </row>
        <row r="882">
          <cell r="D882">
            <v>1</v>
          </cell>
        </row>
        <row r="883">
          <cell r="D883">
            <v>1</v>
          </cell>
        </row>
        <row r="884">
          <cell r="D884">
            <v>1</v>
          </cell>
        </row>
        <row r="885">
          <cell r="D885">
            <v>0</v>
          </cell>
        </row>
        <row r="886">
          <cell r="D886">
            <v>0</v>
          </cell>
        </row>
        <row r="887">
          <cell r="D887">
            <v>0</v>
          </cell>
        </row>
        <row r="888">
          <cell r="D888">
            <v>1</v>
          </cell>
        </row>
        <row r="889">
          <cell r="D889">
            <v>1</v>
          </cell>
        </row>
        <row r="890">
          <cell r="D890">
            <v>1</v>
          </cell>
        </row>
        <row r="891">
          <cell r="D891">
            <v>1</v>
          </cell>
        </row>
        <row r="892">
          <cell r="D892">
            <v>1</v>
          </cell>
        </row>
        <row r="893">
          <cell r="D893">
            <v>0</v>
          </cell>
        </row>
        <row r="894">
          <cell r="D894">
            <v>0</v>
          </cell>
        </row>
        <row r="895">
          <cell r="D895">
            <v>0</v>
          </cell>
        </row>
        <row r="896">
          <cell r="D896">
            <v>0</v>
          </cell>
        </row>
        <row r="897">
          <cell r="D897">
            <v>0</v>
          </cell>
        </row>
        <row r="898">
          <cell r="D898">
            <v>1</v>
          </cell>
        </row>
        <row r="899">
          <cell r="D899">
            <v>1</v>
          </cell>
        </row>
        <row r="900">
          <cell r="D900">
            <v>0</v>
          </cell>
        </row>
        <row r="901">
          <cell r="D901">
            <v>0</v>
          </cell>
        </row>
        <row r="902">
          <cell r="D902">
            <v>0</v>
          </cell>
        </row>
        <row r="903">
          <cell r="D903">
            <v>0</v>
          </cell>
        </row>
        <row r="904">
          <cell r="D904">
            <v>0</v>
          </cell>
        </row>
        <row r="905">
          <cell r="D905">
            <v>0</v>
          </cell>
        </row>
        <row r="906">
          <cell r="D906">
            <v>0</v>
          </cell>
        </row>
        <row r="907">
          <cell r="D907">
            <v>0</v>
          </cell>
        </row>
        <row r="908">
          <cell r="D908">
            <v>1</v>
          </cell>
        </row>
        <row r="909">
          <cell r="D909">
            <v>1</v>
          </cell>
        </row>
        <row r="910">
          <cell r="D910">
            <v>0</v>
          </cell>
        </row>
        <row r="911">
          <cell r="D911">
            <v>0</v>
          </cell>
        </row>
        <row r="912">
          <cell r="D912">
            <v>0</v>
          </cell>
        </row>
        <row r="913">
          <cell r="D913">
            <v>0</v>
          </cell>
        </row>
        <row r="914">
          <cell r="D914">
            <v>0</v>
          </cell>
        </row>
        <row r="915">
          <cell r="D915">
            <v>0</v>
          </cell>
        </row>
        <row r="916">
          <cell r="D916">
            <v>1</v>
          </cell>
        </row>
        <row r="917">
          <cell r="D917">
            <v>1</v>
          </cell>
        </row>
        <row r="918">
          <cell r="D918">
            <v>1</v>
          </cell>
        </row>
        <row r="919">
          <cell r="D919">
            <v>1</v>
          </cell>
        </row>
        <row r="920">
          <cell r="D920">
            <v>1</v>
          </cell>
        </row>
        <row r="921">
          <cell r="D921">
            <v>1</v>
          </cell>
        </row>
        <row r="922">
          <cell r="D922">
            <v>0</v>
          </cell>
        </row>
        <row r="923">
          <cell r="D923">
            <v>0</v>
          </cell>
        </row>
        <row r="924">
          <cell r="D924">
            <v>0</v>
          </cell>
        </row>
        <row r="925">
          <cell r="D925">
            <v>0</v>
          </cell>
        </row>
        <row r="926">
          <cell r="D926">
            <v>0</v>
          </cell>
        </row>
        <row r="927">
          <cell r="D927">
            <v>0</v>
          </cell>
        </row>
        <row r="928">
          <cell r="D928">
            <v>0</v>
          </cell>
        </row>
        <row r="929">
          <cell r="D929">
            <v>0</v>
          </cell>
        </row>
        <row r="930">
          <cell r="D930">
            <v>1</v>
          </cell>
        </row>
        <row r="931">
          <cell r="D931">
            <v>1</v>
          </cell>
        </row>
        <row r="932">
          <cell r="D932">
            <v>0</v>
          </cell>
        </row>
        <row r="933">
          <cell r="D933">
            <v>1</v>
          </cell>
        </row>
        <row r="934">
          <cell r="D934">
            <v>1</v>
          </cell>
        </row>
        <row r="935">
          <cell r="D935">
            <v>1</v>
          </cell>
        </row>
        <row r="936">
          <cell r="D936">
            <v>1</v>
          </cell>
        </row>
        <row r="937">
          <cell r="D937">
            <v>1</v>
          </cell>
        </row>
        <row r="938">
          <cell r="D938">
            <v>1</v>
          </cell>
        </row>
        <row r="939">
          <cell r="D939">
            <v>1</v>
          </cell>
        </row>
        <row r="940">
          <cell r="D940">
            <v>0</v>
          </cell>
        </row>
        <row r="941">
          <cell r="D941">
            <v>1</v>
          </cell>
        </row>
        <row r="942">
          <cell r="D942">
            <v>0</v>
          </cell>
        </row>
        <row r="943">
          <cell r="D943">
            <v>1</v>
          </cell>
        </row>
        <row r="944">
          <cell r="D944">
            <v>0</v>
          </cell>
        </row>
        <row r="945">
          <cell r="D945">
            <v>0</v>
          </cell>
        </row>
        <row r="946">
          <cell r="D946">
            <v>0</v>
          </cell>
        </row>
        <row r="947">
          <cell r="D947">
            <v>0</v>
          </cell>
        </row>
        <row r="948">
          <cell r="D948">
            <v>0</v>
          </cell>
        </row>
        <row r="949">
          <cell r="D949">
            <v>0</v>
          </cell>
        </row>
        <row r="950">
          <cell r="D950">
            <v>0</v>
          </cell>
        </row>
        <row r="951">
          <cell r="D951">
            <v>0</v>
          </cell>
        </row>
        <row r="952">
          <cell r="D952">
            <v>0</v>
          </cell>
        </row>
        <row r="953">
          <cell r="D953">
            <v>0</v>
          </cell>
        </row>
        <row r="954">
          <cell r="D954">
            <v>0</v>
          </cell>
        </row>
        <row r="955">
          <cell r="D955">
            <v>0</v>
          </cell>
        </row>
        <row r="956">
          <cell r="D956">
            <v>0</v>
          </cell>
        </row>
        <row r="957">
          <cell r="D957">
            <v>0</v>
          </cell>
        </row>
        <row r="958">
          <cell r="D958">
            <v>0</v>
          </cell>
        </row>
        <row r="959">
          <cell r="D959">
            <v>0</v>
          </cell>
        </row>
        <row r="960">
          <cell r="D960">
            <v>0</v>
          </cell>
        </row>
        <row r="961">
          <cell r="D961">
            <v>0</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0</v>
          </cell>
        </row>
        <row r="980">
          <cell r="D980">
            <v>0</v>
          </cell>
        </row>
        <row r="981">
          <cell r="D981">
            <v>0</v>
          </cell>
        </row>
        <row r="982">
          <cell r="D982">
            <v>0</v>
          </cell>
        </row>
        <row r="983">
          <cell r="D983">
            <v>0</v>
          </cell>
        </row>
        <row r="984">
          <cell r="D984">
            <v>0</v>
          </cell>
        </row>
        <row r="985">
          <cell r="D985">
            <v>0</v>
          </cell>
        </row>
        <row r="986">
          <cell r="D986">
            <v>1</v>
          </cell>
        </row>
        <row r="987">
          <cell r="D987">
            <v>1</v>
          </cell>
        </row>
        <row r="988">
          <cell r="D988">
            <v>1</v>
          </cell>
        </row>
        <row r="989">
          <cell r="D989">
            <v>1</v>
          </cell>
        </row>
        <row r="990">
          <cell r="D990">
            <v>1</v>
          </cell>
        </row>
        <row r="991">
          <cell r="D991">
            <v>1</v>
          </cell>
        </row>
        <row r="992">
          <cell r="D992">
            <v>1</v>
          </cell>
        </row>
        <row r="993">
          <cell r="D993">
            <v>0</v>
          </cell>
        </row>
        <row r="994">
          <cell r="D994">
            <v>0</v>
          </cell>
        </row>
        <row r="995">
          <cell r="D995">
            <v>0</v>
          </cell>
        </row>
        <row r="996">
          <cell r="D996">
            <v>0</v>
          </cell>
        </row>
        <row r="997">
          <cell r="D997">
            <v>0</v>
          </cell>
        </row>
        <row r="998">
          <cell r="D998">
            <v>0</v>
          </cell>
        </row>
        <row r="999">
          <cell r="D999">
            <v>0</v>
          </cell>
        </row>
        <row r="1000">
          <cell r="D1000">
            <v>1</v>
          </cell>
        </row>
        <row r="1001">
          <cell r="D1001">
            <v>1</v>
          </cell>
        </row>
        <row r="1002">
          <cell r="D1002">
            <v>1</v>
          </cell>
        </row>
        <row r="1003">
          <cell r="D1003">
            <v>1</v>
          </cell>
        </row>
        <row r="1004">
          <cell r="D1004">
            <v>1</v>
          </cell>
        </row>
        <row r="1005">
          <cell r="D1005">
            <v>1</v>
          </cell>
        </row>
        <row r="1006">
          <cell r="D1006">
            <v>1</v>
          </cell>
        </row>
        <row r="1007">
          <cell r="D1007">
            <v>1</v>
          </cell>
        </row>
        <row r="1008">
          <cell r="D1008">
            <v>1</v>
          </cell>
        </row>
        <row r="1009">
          <cell r="D1009">
            <v>1</v>
          </cell>
        </row>
        <row r="1010">
          <cell r="D1010">
            <v>1</v>
          </cell>
        </row>
        <row r="1011">
          <cell r="D1011">
            <v>0</v>
          </cell>
        </row>
        <row r="1012">
          <cell r="D1012">
            <v>0</v>
          </cell>
        </row>
        <row r="1013">
          <cell r="D1013">
            <v>0</v>
          </cell>
        </row>
        <row r="1014">
          <cell r="D1014">
            <v>0</v>
          </cell>
        </row>
        <row r="1015">
          <cell r="D1015">
            <v>1</v>
          </cell>
        </row>
        <row r="1016">
          <cell r="D1016">
            <v>1</v>
          </cell>
        </row>
        <row r="1017">
          <cell r="D1017">
            <v>1</v>
          </cell>
        </row>
        <row r="1018">
          <cell r="D1018">
            <v>1</v>
          </cell>
        </row>
        <row r="1019">
          <cell r="D1019">
            <v>1</v>
          </cell>
        </row>
        <row r="1020">
          <cell r="D1020">
            <v>1</v>
          </cell>
        </row>
        <row r="1021">
          <cell r="D1021">
            <v>1</v>
          </cell>
        </row>
        <row r="1022">
          <cell r="D1022">
            <v>1</v>
          </cell>
        </row>
        <row r="1023">
          <cell r="D1023">
            <v>1</v>
          </cell>
        </row>
        <row r="1024">
          <cell r="D1024">
            <v>1</v>
          </cell>
        </row>
        <row r="1025">
          <cell r="D1025">
            <v>1</v>
          </cell>
        </row>
        <row r="1026">
          <cell r="D1026">
            <v>1</v>
          </cell>
        </row>
        <row r="1027">
          <cell r="D1027">
            <v>1</v>
          </cell>
        </row>
        <row r="1028">
          <cell r="D1028">
            <v>1</v>
          </cell>
        </row>
        <row r="1029">
          <cell r="D1029">
            <v>1</v>
          </cell>
        </row>
        <row r="1030">
          <cell r="D1030">
            <v>1</v>
          </cell>
        </row>
        <row r="1031">
          <cell r="D1031">
            <v>1</v>
          </cell>
        </row>
        <row r="1032">
          <cell r="D1032">
            <v>1</v>
          </cell>
        </row>
        <row r="1033">
          <cell r="D1033">
            <v>1</v>
          </cell>
        </row>
        <row r="1034">
          <cell r="D1034">
            <v>1</v>
          </cell>
        </row>
        <row r="1035">
          <cell r="D1035">
            <v>1</v>
          </cell>
        </row>
        <row r="1036">
          <cell r="D1036">
            <v>1</v>
          </cell>
        </row>
        <row r="1037">
          <cell r="D1037">
            <v>1</v>
          </cell>
        </row>
        <row r="1038">
          <cell r="D1038">
            <v>1</v>
          </cell>
        </row>
        <row r="1039">
          <cell r="D1039">
            <v>1</v>
          </cell>
        </row>
        <row r="1040">
          <cell r="D1040">
            <v>1</v>
          </cell>
        </row>
        <row r="1041">
          <cell r="D1041">
            <v>1</v>
          </cell>
        </row>
        <row r="1042">
          <cell r="D1042">
            <v>1</v>
          </cell>
        </row>
        <row r="1043">
          <cell r="D1043">
            <v>1</v>
          </cell>
        </row>
        <row r="1044">
          <cell r="D1044">
            <v>1</v>
          </cell>
        </row>
        <row r="1045">
          <cell r="D1045">
            <v>1</v>
          </cell>
        </row>
        <row r="1046">
          <cell r="D1046">
            <v>1</v>
          </cell>
        </row>
        <row r="1047">
          <cell r="D1047">
            <v>1</v>
          </cell>
        </row>
        <row r="1048">
          <cell r="D1048">
            <v>1</v>
          </cell>
        </row>
        <row r="1049">
          <cell r="D1049">
            <v>1</v>
          </cell>
        </row>
        <row r="1050">
          <cell r="D1050">
            <v>1</v>
          </cell>
        </row>
        <row r="1051">
          <cell r="D1051">
            <v>1</v>
          </cell>
        </row>
        <row r="1052">
          <cell r="D1052">
            <v>1</v>
          </cell>
        </row>
        <row r="1053">
          <cell r="D1053">
            <v>1</v>
          </cell>
        </row>
        <row r="1054">
          <cell r="D1054">
            <v>1</v>
          </cell>
        </row>
        <row r="1055">
          <cell r="D1055">
            <v>1</v>
          </cell>
        </row>
        <row r="1056">
          <cell r="D1056">
            <v>1</v>
          </cell>
        </row>
        <row r="1057">
          <cell r="D1057">
            <v>1</v>
          </cell>
        </row>
        <row r="1058">
          <cell r="D1058">
            <v>1</v>
          </cell>
        </row>
        <row r="1059">
          <cell r="D1059">
            <v>1</v>
          </cell>
        </row>
        <row r="1060">
          <cell r="D1060">
            <v>1</v>
          </cell>
        </row>
        <row r="1061">
          <cell r="D1061">
            <v>1</v>
          </cell>
        </row>
        <row r="1062">
          <cell r="D1062">
            <v>1</v>
          </cell>
        </row>
        <row r="1063">
          <cell r="D1063">
            <v>1</v>
          </cell>
        </row>
        <row r="1064">
          <cell r="D1064">
            <v>1</v>
          </cell>
        </row>
        <row r="1065">
          <cell r="D1065">
            <v>1</v>
          </cell>
        </row>
        <row r="1066">
          <cell r="D1066">
            <v>1</v>
          </cell>
        </row>
        <row r="1067">
          <cell r="D1067">
            <v>1</v>
          </cell>
        </row>
        <row r="1068">
          <cell r="D1068">
            <v>1</v>
          </cell>
        </row>
        <row r="1069">
          <cell r="D1069">
            <v>1</v>
          </cell>
        </row>
        <row r="1070">
          <cell r="D1070">
            <v>1</v>
          </cell>
        </row>
        <row r="1071">
          <cell r="D1071">
            <v>1</v>
          </cell>
        </row>
        <row r="1072">
          <cell r="D1072">
            <v>1</v>
          </cell>
        </row>
        <row r="1073">
          <cell r="D1073">
            <v>1</v>
          </cell>
        </row>
        <row r="1074">
          <cell r="D1074">
            <v>1</v>
          </cell>
        </row>
        <row r="1075">
          <cell r="D1075">
            <v>1</v>
          </cell>
        </row>
        <row r="1076">
          <cell r="D1076">
            <v>1</v>
          </cell>
        </row>
        <row r="1077">
          <cell r="D1077">
            <v>1</v>
          </cell>
        </row>
        <row r="1078">
          <cell r="D1078">
            <v>1</v>
          </cell>
        </row>
        <row r="1079">
          <cell r="D1079">
            <v>1</v>
          </cell>
        </row>
        <row r="1080">
          <cell r="D1080">
            <v>1</v>
          </cell>
        </row>
        <row r="1081">
          <cell r="D1081">
            <v>1</v>
          </cell>
        </row>
        <row r="1082">
          <cell r="D1082">
            <v>1</v>
          </cell>
        </row>
        <row r="1083">
          <cell r="D1083">
            <v>1</v>
          </cell>
        </row>
        <row r="1084">
          <cell r="D1084">
            <v>1</v>
          </cell>
        </row>
        <row r="1085">
          <cell r="D1085">
            <v>1</v>
          </cell>
        </row>
        <row r="1086">
          <cell r="D1086">
            <v>1</v>
          </cell>
        </row>
        <row r="1087">
          <cell r="D1087">
            <v>1</v>
          </cell>
        </row>
        <row r="1088">
          <cell r="D1088">
            <v>1</v>
          </cell>
        </row>
        <row r="1089">
          <cell r="D1089">
            <v>1</v>
          </cell>
        </row>
        <row r="1090">
          <cell r="D1090">
            <v>1</v>
          </cell>
        </row>
        <row r="1091">
          <cell r="D1091">
            <v>1</v>
          </cell>
        </row>
        <row r="1092">
          <cell r="D1092">
            <v>1</v>
          </cell>
        </row>
        <row r="1093">
          <cell r="D1093">
            <v>1</v>
          </cell>
        </row>
        <row r="1094">
          <cell r="D1094">
            <v>1</v>
          </cell>
        </row>
        <row r="1095">
          <cell r="D1095">
            <v>1</v>
          </cell>
        </row>
        <row r="1096">
          <cell r="D1096">
            <v>1</v>
          </cell>
        </row>
        <row r="1097">
          <cell r="D1097">
            <v>1</v>
          </cell>
        </row>
        <row r="1098">
          <cell r="D1098">
            <v>1</v>
          </cell>
        </row>
        <row r="1099">
          <cell r="D1099">
            <v>1</v>
          </cell>
        </row>
        <row r="1100">
          <cell r="D1100">
            <v>1</v>
          </cell>
        </row>
        <row r="1101">
          <cell r="D1101">
            <v>1</v>
          </cell>
        </row>
        <row r="1102">
          <cell r="D1102">
            <v>1</v>
          </cell>
        </row>
        <row r="1103">
          <cell r="D1103">
            <v>1</v>
          </cell>
        </row>
        <row r="1104">
          <cell r="D1104">
            <v>1</v>
          </cell>
        </row>
        <row r="1105">
          <cell r="D1105">
            <v>1</v>
          </cell>
        </row>
        <row r="1106">
          <cell r="D1106">
            <v>1</v>
          </cell>
        </row>
        <row r="1107">
          <cell r="D1107">
            <v>1</v>
          </cell>
        </row>
        <row r="1108">
          <cell r="D1108">
            <v>1</v>
          </cell>
        </row>
        <row r="1109">
          <cell r="D1109">
            <v>1</v>
          </cell>
        </row>
        <row r="1110">
          <cell r="D1110">
            <v>1</v>
          </cell>
        </row>
        <row r="1111">
          <cell r="D1111">
            <v>1</v>
          </cell>
        </row>
        <row r="1112">
          <cell r="D1112">
            <v>1</v>
          </cell>
        </row>
        <row r="1113">
          <cell r="D1113">
            <v>1</v>
          </cell>
        </row>
        <row r="1114">
          <cell r="D1114">
            <v>1</v>
          </cell>
        </row>
        <row r="1115">
          <cell r="D1115">
            <v>1</v>
          </cell>
        </row>
        <row r="1116">
          <cell r="D1116">
            <v>1</v>
          </cell>
        </row>
        <row r="1117">
          <cell r="D1117">
            <v>1</v>
          </cell>
        </row>
        <row r="1118">
          <cell r="D1118">
            <v>1</v>
          </cell>
        </row>
        <row r="1119">
          <cell r="D1119">
            <v>1</v>
          </cell>
        </row>
        <row r="1120">
          <cell r="D1120">
            <v>1</v>
          </cell>
        </row>
        <row r="1121">
          <cell r="D1121">
            <v>1</v>
          </cell>
        </row>
        <row r="1122">
          <cell r="D1122">
            <v>1</v>
          </cell>
        </row>
        <row r="1123">
          <cell r="D1123">
            <v>1</v>
          </cell>
        </row>
        <row r="1124">
          <cell r="D1124">
            <v>1</v>
          </cell>
        </row>
        <row r="1125">
          <cell r="D1125">
            <v>1</v>
          </cell>
        </row>
        <row r="1126">
          <cell r="D1126">
            <v>1</v>
          </cell>
        </row>
        <row r="1127">
          <cell r="D1127">
            <v>1</v>
          </cell>
        </row>
        <row r="1128">
          <cell r="D1128">
            <v>1</v>
          </cell>
        </row>
        <row r="1129">
          <cell r="D1129">
            <v>1</v>
          </cell>
        </row>
        <row r="1130">
          <cell r="D1130">
            <v>1</v>
          </cell>
        </row>
        <row r="1131">
          <cell r="D1131">
            <v>1</v>
          </cell>
        </row>
        <row r="1132">
          <cell r="D1132">
            <v>1</v>
          </cell>
        </row>
        <row r="1133">
          <cell r="D1133">
            <v>1</v>
          </cell>
        </row>
        <row r="1134">
          <cell r="D1134">
            <v>1</v>
          </cell>
        </row>
        <row r="1135">
          <cell r="D1135">
            <v>1</v>
          </cell>
        </row>
        <row r="1136">
          <cell r="D1136">
            <v>1</v>
          </cell>
        </row>
        <row r="1137">
          <cell r="D1137">
            <v>1</v>
          </cell>
        </row>
        <row r="1138">
          <cell r="D1138">
            <v>1</v>
          </cell>
        </row>
        <row r="1139">
          <cell r="D1139">
            <v>1</v>
          </cell>
        </row>
        <row r="1140">
          <cell r="D1140">
            <v>1</v>
          </cell>
        </row>
        <row r="1141">
          <cell r="D1141">
            <v>1</v>
          </cell>
        </row>
        <row r="1142">
          <cell r="D1142">
            <v>1</v>
          </cell>
        </row>
        <row r="1143">
          <cell r="D1143">
            <v>1</v>
          </cell>
        </row>
        <row r="1144">
          <cell r="D1144">
            <v>1</v>
          </cell>
        </row>
        <row r="1145">
          <cell r="D1145">
            <v>1</v>
          </cell>
        </row>
        <row r="1146">
          <cell r="D1146">
            <v>1</v>
          </cell>
        </row>
        <row r="1147">
          <cell r="D1147">
            <v>1</v>
          </cell>
        </row>
        <row r="1148">
          <cell r="D1148">
            <v>1</v>
          </cell>
        </row>
        <row r="1149">
          <cell r="D1149">
            <v>1</v>
          </cell>
        </row>
        <row r="1150">
          <cell r="D1150">
            <v>1</v>
          </cell>
        </row>
        <row r="1151">
          <cell r="D1151">
            <v>1</v>
          </cell>
        </row>
        <row r="1152">
          <cell r="D1152">
            <v>1</v>
          </cell>
        </row>
        <row r="1153">
          <cell r="D1153">
            <v>1</v>
          </cell>
        </row>
        <row r="1154">
          <cell r="D1154">
            <v>1</v>
          </cell>
        </row>
        <row r="1155">
          <cell r="D1155">
            <v>1</v>
          </cell>
        </row>
        <row r="1156">
          <cell r="D1156">
            <v>1</v>
          </cell>
        </row>
        <row r="1157">
          <cell r="D1157">
            <v>1</v>
          </cell>
        </row>
        <row r="1158">
          <cell r="D1158">
            <v>1</v>
          </cell>
        </row>
        <row r="1159">
          <cell r="D1159">
            <v>1</v>
          </cell>
        </row>
        <row r="1160">
          <cell r="D1160">
            <v>1</v>
          </cell>
        </row>
        <row r="1161">
          <cell r="D1161">
            <v>1</v>
          </cell>
        </row>
        <row r="1162">
          <cell r="D1162">
            <v>1</v>
          </cell>
        </row>
        <row r="1163">
          <cell r="D1163">
            <v>1</v>
          </cell>
        </row>
        <row r="1164">
          <cell r="D1164">
            <v>1</v>
          </cell>
        </row>
        <row r="1165">
          <cell r="D1165">
            <v>1</v>
          </cell>
        </row>
        <row r="1166">
          <cell r="D1166">
            <v>1</v>
          </cell>
        </row>
        <row r="1167">
          <cell r="D1167">
            <v>1</v>
          </cell>
        </row>
        <row r="1168">
          <cell r="D1168">
            <v>1</v>
          </cell>
        </row>
        <row r="1169">
          <cell r="D1169">
            <v>1</v>
          </cell>
        </row>
        <row r="1170">
          <cell r="D1170">
            <v>1</v>
          </cell>
        </row>
        <row r="1171">
          <cell r="D1171">
            <v>1</v>
          </cell>
        </row>
        <row r="1172">
          <cell r="D1172">
            <v>1</v>
          </cell>
        </row>
        <row r="1173">
          <cell r="D1173">
            <v>1</v>
          </cell>
        </row>
        <row r="1174">
          <cell r="D1174">
            <v>1</v>
          </cell>
        </row>
        <row r="1175">
          <cell r="D1175">
            <v>1</v>
          </cell>
        </row>
        <row r="1176">
          <cell r="D1176">
            <v>1</v>
          </cell>
        </row>
        <row r="1177">
          <cell r="D1177">
            <v>1</v>
          </cell>
        </row>
        <row r="1178">
          <cell r="D1178">
            <v>1</v>
          </cell>
        </row>
        <row r="1179">
          <cell r="D1179">
            <v>1</v>
          </cell>
        </row>
        <row r="1180">
          <cell r="D1180">
            <v>1</v>
          </cell>
        </row>
        <row r="1181">
          <cell r="D1181">
            <v>1</v>
          </cell>
        </row>
        <row r="1182">
          <cell r="D1182">
            <v>1</v>
          </cell>
        </row>
        <row r="1183">
          <cell r="D1183">
            <v>1</v>
          </cell>
        </row>
        <row r="1184">
          <cell r="D1184">
            <v>1</v>
          </cell>
        </row>
        <row r="1185">
          <cell r="D1185">
            <v>1</v>
          </cell>
        </row>
        <row r="1186">
          <cell r="D1186">
            <v>1</v>
          </cell>
        </row>
        <row r="1187">
          <cell r="D1187">
            <v>1</v>
          </cell>
        </row>
        <row r="1188">
          <cell r="D1188">
            <v>1</v>
          </cell>
        </row>
        <row r="1189">
          <cell r="D1189">
            <v>1</v>
          </cell>
        </row>
        <row r="1190">
          <cell r="D1190">
            <v>1</v>
          </cell>
        </row>
        <row r="1191">
          <cell r="D1191">
            <v>1</v>
          </cell>
        </row>
        <row r="1192">
          <cell r="D1192">
            <v>1</v>
          </cell>
        </row>
        <row r="1193">
          <cell r="D1193">
            <v>1</v>
          </cell>
        </row>
        <row r="1194">
          <cell r="D1194">
            <v>1</v>
          </cell>
        </row>
        <row r="1195">
          <cell r="D1195">
            <v>1</v>
          </cell>
        </row>
        <row r="1196">
          <cell r="D1196">
            <v>1</v>
          </cell>
        </row>
        <row r="1197">
          <cell r="D1197">
            <v>1</v>
          </cell>
        </row>
        <row r="1198">
          <cell r="D1198">
            <v>1</v>
          </cell>
        </row>
        <row r="1199">
          <cell r="D1199">
            <v>1</v>
          </cell>
        </row>
        <row r="1200">
          <cell r="D1200">
            <v>1</v>
          </cell>
        </row>
        <row r="1201">
          <cell r="D1201">
            <v>1</v>
          </cell>
        </row>
        <row r="1202">
          <cell r="D1202">
            <v>1</v>
          </cell>
        </row>
        <row r="1203">
          <cell r="D1203">
            <v>1</v>
          </cell>
        </row>
        <row r="1204">
          <cell r="D1204">
            <v>1</v>
          </cell>
        </row>
        <row r="1205">
          <cell r="D1205">
            <v>1</v>
          </cell>
        </row>
        <row r="1206">
          <cell r="D1206">
            <v>1</v>
          </cell>
        </row>
        <row r="1207">
          <cell r="D1207">
            <v>1</v>
          </cell>
        </row>
        <row r="1208">
          <cell r="D1208">
            <v>1</v>
          </cell>
        </row>
        <row r="1209">
          <cell r="D1209">
            <v>1</v>
          </cell>
        </row>
        <row r="1210">
          <cell r="D1210">
            <v>1</v>
          </cell>
        </row>
        <row r="1211">
          <cell r="D1211">
            <v>1</v>
          </cell>
        </row>
        <row r="1212">
          <cell r="D1212">
            <v>1</v>
          </cell>
        </row>
        <row r="1213">
          <cell r="D1213">
            <v>1</v>
          </cell>
        </row>
        <row r="1214">
          <cell r="D1214">
            <v>1</v>
          </cell>
        </row>
        <row r="1215">
          <cell r="D1215">
            <v>1</v>
          </cell>
        </row>
        <row r="1216">
          <cell r="D1216">
            <v>1</v>
          </cell>
        </row>
        <row r="1217">
          <cell r="D1217">
            <v>1</v>
          </cell>
        </row>
        <row r="1218">
          <cell r="D1218">
            <v>1</v>
          </cell>
        </row>
        <row r="1219">
          <cell r="D1219">
            <v>1</v>
          </cell>
        </row>
        <row r="1220">
          <cell r="D1220">
            <v>1</v>
          </cell>
        </row>
        <row r="1221">
          <cell r="D1221">
            <v>1</v>
          </cell>
        </row>
        <row r="1222">
          <cell r="D1222">
            <v>1</v>
          </cell>
        </row>
        <row r="1223">
          <cell r="D1223">
            <v>1</v>
          </cell>
        </row>
        <row r="1224">
          <cell r="D1224">
            <v>1</v>
          </cell>
        </row>
        <row r="1225">
          <cell r="D1225">
            <v>1</v>
          </cell>
        </row>
        <row r="1226">
          <cell r="D1226">
            <v>0</v>
          </cell>
        </row>
        <row r="1227">
          <cell r="D1227">
            <v>0</v>
          </cell>
        </row>
        <row r="1228">
          <cell r="D1228">
            <v>0</v>
          </cell>
        </row>
        <row r="1229">
          <cell r="D1229">
            <v>0</v>
          </cell>
        </row>
        <row r="1230">
          <cell r="D1230">
            <v>0</v>
          </cell>
        </row>
        <row r="1231">
          <cell r="D1231">
            <v>1</v>
          </cell>
        </row>
        <row r="1232">
          <cell r="D1232">
            <v>1</v>
          </cell>
        </row>
        <row r="1233">
          <cell r="D1233">
            <v>1</v>
          </cell>
        </row>
        <row r="1234">
          <cell r="D1234">
            <v>1</v>
          </cell>
        </row>
        <row r="1235">
          <cell r="D1235">
            <v>0</v>
          </cell>
        </row>
        <row r="1236">
          <cell r="D1236">
            <v>0</v>
          </cell>
        </row>
        <row r="1237">
          <cell r="D1237">
            <v>0</v>
          </cell>
        </row>
        <row r="1238">
          <cell r="D1238">
            <v>1</v>
          </cell>
        </row>
        <row r="1239">
          <cell r="D1239">
            <v>1</v>
          </cell>
        </row>
        <row r="1240">
          <cell r="D1240">
            <v>0</v>
          </cell>
        </row>
        <row r="1241">
          <cell r="D1241">
            <v>1</v>
          </cell>
        </row>
        <row r="1242">
          <cell r="D1242">
            <v>0</v>
          </cell>
        </row>
        <row r="1243">
          <cell r="D1243">
            <v>1</v>
          </cell>
        </row>
        <row r="1244">
          <cell r="D1244">
            <v>1</v>
          </cell>
        </row>
        <row r="1245">
          <cell r="D1245">
            <v>1</v>
          </cell>
        </row>
        <row r="1246">
          <cell r="D1246">
            <v>1</v>
          </cell>
        </row>
        <row r="1247">
          <cell r="D1247">
            <v>0</v>
          </cell>
        </row>
        <row r="1248">
          <cell r="D1248">
            <v>1</v>
          </cell>
        </row>
        <row r="1249">
          <cell r="D1249">
            <v>0</v>
          </cell>
        </row>
        <row r="1250">
          <cell r="D1250">
            <v>0</v>
          </cell>
        </row>
        <row r="1251">
          <cell r="D1251">
            <v>0</v>
          </cell>
        </row>
        <row r="1252">
          <cell r="D1252">
            <v>0</v>
          </cell>
        </row>
        <row r="1253">
          <cell r="D1253">
            <v>0</v>
          </cell>
        </row>
        <row r="1254">
          <cell r="D1254">
            <v>0</v>
          </cell>
        </row>
        <row r="1255">
          <cell r="D1255">
            <v>0</v>
          </cell>
        </row>
        <row r="1256">
          <cell r="D1256">
            <v>0</v>
          </cell>
        </row>
        <row r="1257">
          <cell r="D1257">
            <v>0</v>
          </cell>
        </row>
        <row r="1258">
          <cell r="D1258">
            <v>1</v>
          </cell>
        </row>
        <row r="1259">
          <cell r="D1259">
            <v>1</v>
          </cell>
        </row>
        <row r="1260">
          <cell r="D1260">
            <v>1</v>
          </cell>
        </row>
        <row r="1261">
          <cell r="D1261">
            <v>1</v>
          </cell>
        </row>
        <row r="1262">
          <cell r="D1262">
            <v>1</v>
          </cell>
        </row>
        <row r="1263">
          <cell r="D1263">
            <v>1</v>
          </cell>
        </row>
        <row r="1264">
          <cell r="D1264">
            <v>0</v>
          </cell>
        </row>
        <row r="1265">
          <cell r="D1265">
            <v>1</v>
          </cell>
        </row>
        <row r="1266">
          <cell r="D1266">
            <v>1</v>
          </cell>
        </row>
        <row r="1267">
          <cell r="D1267">
            <v>1</v>
          </cell>
        </row>
        <row r="1268">
          <cell r="D1268">
            <v>1</v>
          </cell>
        </row>
        <row r="1269">
          <cell r="D1269">
            <v>1</v>
          </cell>
        </row>
        <row r="1270">
          <cell r="D1270">
            <v>0</v>
          </cell>
        </row>
        <row r="1271">
          <cell r="D1271">
            <v>0</v>
          </cell>
        </row>
        <row r="1272">
          <cell r="D1272">
            <v>0</v>
          </cell>
        </row>
        <row r="1273">
          <cell r="D1273">
            <v>0</v>
          </cell>
        </row>
        <row r="1274">
          <cell r="D1274">
            <v>1</v>
          </cell>
        </row>
        <row r="1275">
          <cell r="D1275">
            <v>1</v>
          </cell>
        </row>
        <row r="1276">
          <cell r="D1276">
            <v>1</v>
          </cell>
        </row>
        <row r="1277">
          <cell r="D1277">
            <v>1</v>
          </cell>
        </row>
        <row r="1278">
          <cell r="D1278">
            <v>0</v>
          </cell>
        </row>
        <row r="1279">
          <cell r="D1279">
            <v>1</v>
          </cell>
        </row>
        <row r="1280">
          <cell r="D1280">
            <v>1</v>
          </cell>
        </row>
        <row r="1281">
          <cell r="D1281">
            <v>0</v>
          </cell>
        </row>
        <row r="1282">
          <cell r="D1282">
            <v>0</v>
          </cell>
        </row>
        <row r="1283">
          <cell r="D1283">
            <v>0</v>
          </cell>
        </row>
        <row r="1284">
          <cell r="D1284">
            <v>0</v>
          </cell>
        </row>
        <row r="1285">
          <cell r="D1285">
            <v>0</v>
          </cell>
        </row>
        <row r="1286">
          <cell r="D1286">
            <v>0</v>
          </cell>
        </row>
        <row r="1287">
          <cell r="D1287">
            <v>0</v>
          </cell>
        </row>
        <row r="1288">
          <cell r="D1288">
            <v>0</v>
          </cell>
        </row>
        <row r="1289">
          <cell r="D1289">
            <v>0</v>
          </cell>
        </row>
        <row r="1290">
          <cell r="D1290">
            <v>0</v>
          </cell>
        </row>
        <row r="1291">
          <cell r="D1291">
            <v>0</v>
          </cell>
        </row>
        <row r="1292">
          <cell r="D1292">
            <v>0</v>
          </cell>
        </row>
        <row r="1293">
          <cell r="D1293">
            <v>0</v>
          </cell>
        </row>
        <row r="1294">
          <cell r="D1294">
            <v>0</v>
          </cell>
        </row>
        <row r="1295">
          <cell r="D1295">
            <v>0</v>
          </cell>
        </row>
        <row r="1296">
          <cell r="D1296">
            <v>0</v>
          </cell>
        </row>
        <row r="1297">
          <cell r="D1297">
            <v>0</v>
          </cell>
        </row>
        <row r="1298">
          <cell r="D1298">
            <v>0</v>
          </cell>
        </row>
        <row r="1299">
          <cell r="D1299">
            <v>0</v>
          </cell>
        </row>
        <row r="1300">
          <cell r="D1300">
            <v>0</v>
          </cell>
        </row>
        <row r="1301">
          <cell r="D1301">
            <v>0</v>
          </cell>
        </row>
        <row r="1302">
          <cell r="D1302">
            <v>0</v>
          </cell>
        </row>
        <row r="1303">
          <cell r="D1303">
            <v>1</v>
          </cell>
        </row>
        <row r="1304">
          <cell r="D1304">
            <v>1</v>
          </cell>
        </row>
        <row r="1305">
          <cell r="D1305">
            <v>1</v>
          </cell>
        </row>
        <row r="1306">
          <cell r="D1306">
            <v>0</v>
          </cell>
        </row>
        <row r="1307">
          <cell r="D1307">
            <v>0</v>
          </cell>
        </row>
        <row r="1308">
          <cell r="D1308">
            <v>0</v>
          </cell>
        </row>
        <row r="1309">
          <cell r="D1309">
            <v>0</v>
          </cell>
        </row>
        <row r="1310">
          <cell r="D1310">
            <v>0</v>
          </cell>
        </row>
        <row r="1311">
          <cell r="D1311">
            <v>0</v>
          </cell>
        </row>
        <row r="1312">
          <cell r="D1312">
            <v>0</v>
          </cell>
        </row>
        <row r="1313">
          <cell r="D1313">
            <v>0</v>
          </cell>
        </row>
        <row r="1314">
          <cell r="D1314">
            <v>0</v>
          </cell>
        </row>
        <row r="1315">
          <cell r="D1315">
            <v>0</v>
          </cell>
        </row>
        <row r="1316">
          <cell r="D1316">
            <v>0</v>
          </cell>
        </row>
        <row r="1317">
          <cell r="D1317">
            <v>0</v>
          </cell>
        </row>
        <row r="1318">
          <cell r="D1318">
            <v>0</v>
          </cell>
        </row>
        <row r="1319">
          <cell r="D1319">
            <v>0</v>
          </cell>
        </row>
        <row r="1320">
          <cell r="D1320">
            <v>0</v>
          </cell>
        </row>
        <row r="1321">
          <cell r="D1321">
            <v>0</v>
          </cell>
        </row>
        <row r="1322">
          <cell r="D1322">
            <v>0</v>
          </cell>
        </row>
        <row r="1323">
          <cell r="D1323">
            <v>0</v>
          </cell>
        </row>
        <row r="1324">
          <cell r="D1324">
            <v>0</v>
          </cell>
        </row>
        <row r="1325">
          <cell r="D1325">
            <v>0</v>
          </cell>
        </row>
        <row r="1326">
          <cell r="D1326">
            <v>0</v>
          </cell>
        </row>
        <row r="1327">
          <cell r="D1327">
            <v>0</v>
          </cell>
        </row>
        <row r="1328">
          <cell r="D1328">
            <v>0</v>
          </cell>
        </row>
        <row r="1329">
          <cell r="D1329">
            <v>1</v>
          </cell>
        </row>
        <row r="1330">
          <cell r="D1330">
            <v>0</v>
          </cell>
        </row>
        <row r="1331">
          <cell r="D1331">
            <v>0</v>
          </cell>
        </row>
        <row r="1332">
          <cell r="D1332">
            <v>0</v>
          </cell>
        </row>
        <row r="1333">
          <cell r="D1333">
            <v>0</v>
          </cell>
        </row>
        <row r="1334">
          <cell r="D1334">
            <v>0</v>
          </cell>
        </row>
        <row r="1335">
          <cell r="D1335">
            <v>0</v>
          </cell>
        </row>
        <row r="1336">
          <cell r="D1336">
            <v>0</v>
          </cell>
        </row>
        <row r="1337">
          <cell r="D1337">
            <v>0</v>
          </cell>
        </row>
        <row r="1338">
          <cell r="D1338">
            <v>0</v>
          </cell>
        </row>
        <row r="1339">
          <cell r="D1339">
            <v>0</v>
          </cell>
        </row>
        <row r="1340">
          <cell r="D1340">
            <v>0</v>
          </cell>
        </row>
        <row r="1341">
          <cell r="D1341">
            <v>0</v>
          </cell>
        </row>
        <row r="1342">
          <cell r="D1342">
            <v>0</v>
          </cell>
        </row>
        <row r="1343">
          <cell r="D1343">
            <v>0</v>
          </cell>
        </row>
        <row r="1344">
          <cell r="D1344">
            <v>0</v>
          </cell>
        </row>
        <row r="1345">
          <cell r="D1345">
            <v>0</v>
          </cell>
        </row>
        <row r="1346">
          <cell r="D1346">
            <v>1</v>
          </cell>
        </row>
        <row r="1347">
          <cell r="D1347">
            <v>1</v>
          </cell>
        </row>
        <row r="1348">
          <cell r="D1348">
            <v>0</v>
          </cell>
        </row>
        <row r="1349">
          <cell r="D1349">
            <v>0</v>
          </cell>
        </row>
        <row r="1350">
          <cell r="D1350">
            <v>1</v>
          </cell>
        </row>
        <row r="1351">
          <cell r="D1351">
            <v>0</v>
          </cell>
        </row>
        <row r="1352">
          <cell r="D1352">
            <v>0</v>
          </cell>
        </row>
        <row r="1353">
          <cell r="D1353">
            <v>1</v>
          </cell>
        </row>
        <row r="1354">
          <cell r="D1354">
            <v>1</v>
          </cell>
        </row>
        <row r="1355">
          <cell r="D1355">
            <v>1</v>
          </cell>
        </row>
        <row r="1356">
          <cell r="D1356">
            <v>1</v>
          </cell>
        </row>
        <row r="1357">
          <cell r="D1357">
            <v>1</v>
          </cell>
        </row>
        <row r="1358">
          <cell r="D1358">
            <v>1</v>
          </cell>
        </row>
        <row r="1359">
          <cell r="D1359">
            <v>1</v>
          </cell>
        </row>
        <row r="1360">
          <cell r="D1360">
            <v>1</v>
          </cell>
        </row>
        <row r="1361">
          <cell r="D1361">
            <v>1</v>
          </cell>
        </row>
        <row r="1362">
          <cell r="D1362">
            <v>1</v>
          </cell>
        </row>
        <row r="1363">
          <cell r="D1363">
            <v>1</v>
          </cell>
        </row>
        <row r="1364">
          <cell r="D1364">
            <v>1</v>
          </cell>
        </row>
        <row r="1365">
          <cell r="D1365">
            <v>1</v>
          </cell>
        </row>
        <row r="1366">
          <cell r="D1366">
            <v>1</v>
          </cell>
        </row>
        <row r="1367">
          <cell r="D1367">
            <v>1</v>
          </cell>
        </row>
        <row r="1368">
          <cell r="D1368">
            <v>1</v>
          </cell>
        </row>
        <row r="1369">
          <cell r="D1369">
            <v>1</v>
          </cell>
        </row>
        <row r="1370">
          <cell r="D1370">
            <v>1</v>
          </cell>
        </row>
        <row r="1371">
          <cell r="D1371">
            <v>1</v>
          </cell>
        </row>
        <row r="1372">
          <cell r="D1372">
            <v>1</v>
          </cell>
        </row>
        <row r="1373">
          <cell r="D1373">
            <v>1</v>
          </cell>
        </row>
        <row r="1374">
          <cell r="D1374">
            <v>1</v>
          </cell>
        </row>
        <row r="1375">
          <cell r="D1375">
            <v>1</v>
          </cell>
        </row>
        <row r="1376">
          <cell r="D1376">
            <v>1</v>
          </cell>
        </row>
        <row r="1377">
          <cell r="D1377">
            <v>1</v>
          </cell>
        </row>
        <row r="1378">
          <cell r="D1378">
            <v>1</v>
          </cell>
        </row>
        <row r="1379">
          <cell r="D1379">
            <v>1</v>
          </cell>
        </row>
        <row r="1380">
          <cell r="D1380">
            <v>1</v>
          </cell>
        </row>
        <row r="1381">
          <cell r="D1381">
            <v>0</v>
          </cell>
        </row>
        <row r="1382">
          <cell r="D1382">
            <v>0</v>
          </cell>
        </row>
        <row r="1383">
          <cell r="D1383">
            <v>1</v>
          </cell>
        </row>
        <row r="1384">
          <cell r="D1384">
            <v>1</v>
          </cell>
        </row>
        <row r="1385">
          <cell r="D1385">
            <v>1</v>
          </cell>
        </row>
        <row r="1386">
          <cell r="D1386">
            <v>1</v>
          </cell>
        </row>
        <row r="1387">
          <cell r="D1387">
            <v>1</v>
          </cell>
        </row>
        <row r="1388">
          <cell r="D1388">
            <v>1</v>
          </cell>
        </row>
        <row r="1389">
          <cell r="D1389">
            <v>1</v>
          </cell>
        </row>
        <row r="1390">
          <cell r="D1390">
            <v>1</v>
          </cell>
        </row>
        <row r="1391">
          <cell r="D1391">
            <v>1</v>
          </cell>
        </row>
        <row r="1392">
          <cell r="D1392">
            <v>1</v>
          </cell>
        </row>
        <row r="1393">
          <cell r="D1393">
            <v>1</v>
          </cell>
        </row>
        <row r="1394">
          <cell r="D1394">
            <v>1</v>
          </cell>
        </row>
        <row r="1395">
          <cell r="D1395">
            <v>1</v>
          </cell>
        </row>
        <row r="1396">
          <cell r="D1396">
            <v>1</v>
          </cell>
        </row>
        <row r="1397">
          <cell r="D1397">
            <v>1</v>
          </cell>
        </row>
        <row r="1398">
          <cell r="D1398">
            <v>1</v>
          </cell>
        </row>
        <row r="1399">
          <cell r="D1399">
            <v>1</v>
          </cell>
        </row>
        <row r="1400">
          <cell r="D1400">
            <v>1</v>
          </cell>
        </row>
        <row r="1401">
          <cell r="D1401">
            <v>1</v>
          </cell>
        </row>
        <row r="1402">
          <cell r="D1402">
            <v>1</v>
          </cell>
        </row>
        <row r="1403">
          <cell r="D1403">
            <v>1</v>
          </cell>
        </row>
        <row r="1404">
          <cell r="D1404">
            <v>1</v>
          </cell>
        </row>
        <row r="1405">
          <cell r="D1405">
            <v>1</v>
          </cell>
        </row>
        <row r="1406">
          <cell r="D1406">
            <v>1</v>
          </cell>
        </row>
        <row r="1407">
          <cell r="D1407">
            <v>1</v>
          </cell>
        </row>
        <row r="1408">
          <cell r="D1408">
            <v>1</v>
          </cell>
        </row>
        <row r="1409">
          <cell r="D1409">
            <v>1</v>
          </cell>
        </row>
        <row r="1410">
          <cell r="D1410">
            <v>1</v>
          </cell>
        </row>
        <row r="1411">
          <cell r="D1411">
            <v>1</v>
          </cell>
        </row>
        <row r="1412">
          <cell r="D1412">
            <v>1</v>
          </cell>
        </row>
        <row r="1413">
          <cell r="D1413">
            <v>1</v>
          </cell>
        </row>
        <row r="1414">
          <cell r="D1414">
            <v>1</v>
          </cell>
        </row>
        <row r="1415">
          <cell r="D1415">
            <v>1</v>
          </cell>
        </row>
        <row r="1416">
          <cell r="D1416">
            <v>1</v>
          </cell>
        </row>
        <row r="1417">
          <cell r="D1417">
            <v>1</v>
          </cell>
        </row>
        <row r="1418">
          <cell r="D1418">
            <v>1</v>
          </cell>
        </row>
        <row r="1419">
          <cell r="D1419">
            <v>1</v>
          </cell>
        </row>
        <row r="1420">
          <cell r="D1420">
            <v>1</v>
          </cell>
        </row>
        <row r="1421">
          <cell r="D1421">
            <v>1</v>
          </cell>
        </row>
        <row r="1422">
          <cell r="D1422">
            <v>1</v>
          </cell>
        </row>
        <row r="1423">
          <cell r="D1423">
            <v>1</v>
          </cell>
        </row>
        <row r="1424">
          <cell r="D1424">
            <v>1</v>
          </cell>
        </row>
        <row r="1425">
          <cell r="D1425">
            <v>1</v>
          </cell>
        </row>
        <row r="1426">
          <cell r="D1426">
            <v>1</v>
          </cell>
        </row>
        <row r="1427">
          <cell r="D1427">
            <v>1</v>
          </cell>
        </row>
        <row r="1428">
          <cell r="D1428">
            <v>1</v>
          </cell>
        </row>
        <row r="1429">
          <cell r="D1429">
            <v>1</v>
          </cell>
        </row>
        <row r="1430">
          <cell r="D1430">
            <v>1</v>
          </cell>
        </row>
        <row r="1431">
          <cell r="D1431">
            <v>1</v>
          </cell>
        </row>
        <row r="1432">
          <cell r="D1432">
            <v>1</v>
          </cell>
        </row>
        <row r="1433">
          <cell r="D1433">
            <v>1</v>
          </cell>
        </row>
        <row r="1434">
          <cell r="D1434">
            <v>1</v>
          </cell>
        </row>
        <row r="1435">
          <cell r="D1435">
            <v>1</v>
          </cell>
        </row>
        <row r="1436">
          <cell r="D1436">
            <v>1</v>
          </cell>
        </row>
        <row r="1437">
          <cell r="D1437">
            <v>1</v>
          </cell>
        </row>
        <row r="1438">
          <cell r="D1438">
            <v>1</v>
          </cell>
        </row>
        <row r="1439">
          <cell r="D1439">
            <v>1</v>
          </cell>
        </row>
        <row r="1440">
          <cell r="D1440">
            <v>1</v>
          </cell>
        </row>
        <row r="1441">
          <cell r="D1441">
            <v>1</v>
          </cell>
        </row>
        <row r="1442">
          <cell r="D1442">
            <v>1</v>
          </cell>
        </row>
        <row r="1443">
          <cell r="D1443">
            <v>1</v>
          </cell>
        </row>
        <row r="1444">
          <cell r="D1444">
            <v>1</v>
          </cell>
        </row>
        <row r="1445">
          <cell r="D1445">
            <v>1</v>
          </cell>
        </row>
        <row r="1446">
          <cell r="D1446">
            <v>1</v>
          </cell>
        </row>
        <row r="1447">
          <cell r="D1447">
            <v>1</v>
          </cell>
        </row>
        <row r="1448">
          <cell r="D1448">
            <v>1</v>
          </cell>
        </row>
        <row r="1449">
          <cell r="D1449">
            <v>1</v>
          </cell>
        </row>
        <row r="1450">
          <cell r="D1450">
            <v>1</v>
          </cell>
        </row>
        <row r="1451">
          <cell r="D1451">
            <v>1</v>
          </cell>
        </row>
        <row r="1452">
          <cell r="D1452">
            <v>1</v>
          </cell>
        </row>
        <row r="1453">
          <cell r="D1453">
            <v>1</v>
          </cell>
        </row>
        <row r="1454">
          <cell r="D1454">
            <v>1</v>
          </cell>
        </row>
        <row r="1455">
          <cell r="D1455">
            <v>1</v>
          </cell>
        </row>
        <row r="1456">
          <cell r="D1456">
            <v>1</v>
          </cell>
        </row>
        <row r="1457">
          <cell r="D1457">
            <v>1</v>
          </cell>
        </row>
        <row r="1458">
          <cell r="D1458">
            <v>1</v>
          </cell>
        </row>
        <row r="1459">
          <cell r="D1459">
            <v>1</v>
          </cell>
        </row>
        <row r="1460">
          <cell r="D1460">
            <v>1</v>
          </cell>
        </row>
        <row r="1461">
          <cell r="D1461">
            <v>1</v>
          </cell>
        </row>
        <row r="1462">
          <cell r="D1462">
            <v>1</v>
          </cell>
        </row>
        <row r="1463">
          <cell r="D1463">
            <v>1</v>
          </cell>
        </row>
        <row r="1464">
          <cell r="D1464">
            <v>1</v>
          </cell>
        </row>
        <row r="1465">
          <cell r="D1465">
            <v>1</v>
          </cell>
        </row>
        <row r="1466">
          <cell r="D1466">
            <v>1</v>
          </cell>
        </row>
        <row r="1467">
          <cell r="D1467">
            <v>1</v>
          </cell>
        </row>
        <row r="1468">
          <cell r="D1468">
            <v>1</v>
          </cell>
        </row>
        <row r="1469">
          <cell r="D1469">
            <v>1</v>
          </cell>
        </row>
        <row r="1470">
          <cell r="D1470">
            <v>1</v>
          </cell>
        </row>
        <row r="1471">
          <cell r="D1471">
            <v>1</v>
          </cell>
        </row>
        <row r="1472">
          <cell r="D1472">
            <v>1</v>
          </cell>
        </row>
        <row r="1473">
          <cell r="D1473">
            <v>1</v>
          </cell>
        </row>
        <row r="1474">
          <cell r="D1474">
            <v>1</v>
          </cell>
        </row>
        <row r="1475">
          <cell r="D1475">
            <v>1</v>
          </cell>
        </row>
        <row r="1476">
          <cell r="D1476">
            <v>1</v>
          </cell>
        </row>
        <row r="1477">
          <cell r="D1477">
            <v>1</v>
          </cell>
        </row>
        <row r="1478">
          <cell r="D1478">
            <v>1</v>
          </cell>
        </row>
        <row r="1479">
          <cell r="D1479">
            <v>1</v>
          </cell>
        </row>
        <row r="1480">
          <cell r="D1480">
            <v>1</v>
          </cell>
        </row>
        <row r="1481">
          <cell r="D1481">
            <v>1</v>
          </cell>
        </row>
        <row r="1482">
          <cell r="D1482">
            <v>1</v>
          </cell>
        </row>
        <row r="1483">
          <cell r="D1483">
            <v>1</v>
          </cell>
        </row>
        <row r="1484">
          <cell r="D1484">
            <v>1</v>
          </cell>
        </row>
        <row r="1485">
          <cell r="D1485">
            <v>1</v>
          </cell>
        </row>
        <row r="1486">
          <cell r="D1486">
            <v>1</v>
          </cell>
        </row>
        <row r="1487">
          <cell r="D1487">
            <v>1</v>
          </cell>
        </row>
        <row r="1488">
          <cell r="D1488">
            <v>1</v>
          </cell>
        </row>
        <row r="1489">
          <cell r="D1489">
            <v>1</v>
          </cell>
        </row>
        <row r="1490">
          <cell r="D1490">
            <v>1</v>
          </cell>
        </row>
        <row r="1491">
          <cell r="D1491">
            <v>1</v>
          </cell>
        </row>
        <row r="1492">
          <cell r="D1492">
            <v>1</v>
          </cell>
        </row>
        <row r="1493">
          <cell r="D1493">
            <v>1</v>
          </cell>
        </row>
        <row r="1494">
          <cell r="D1494">
            <v>1</v>
          </cell>
        </row>
        <row r="1495">
          <cell r="D1495">
            <v>1</v>
          </cell>
        </row>
        <row r="1496">
          <cell r="D1496">
            <v>1</v>
          </cell>
        </row>
        <row r="1497">
          <cell r="D1497">
            <v>1</v>
          </cell>
        </row>
        <row r="1498">
          <cell r="D1498">
            <v>1</v>
          </cell>
        </row>
        <row r="1499">
          <cell r="D1499">
            <v>1</v>
          </cell>
        </row>
        <row r="1500">
          <cell r="D1500">
            <v>1</v>
          </cell>
        </row>
        <row r="1501">
          <cell r="D1501">
            <v>1</v>
          </cell>
        </row>
        <row r="1502">
          <cell r="D1502">
            <v>1</v>
          </cell>
        </row>
        <row r="1503">
          <cell r="D1503">
            <v>1</v>
          </cell>
        </row>
        <row r="1504">
          <cell r="D1504">
            <v>1</v>
          </cell>
        </row>
        <row r="1505">
          <cell r="D1505">
            <v>1</v>
          </cell>
        </row>
        <row r="1506">
          <cell r="D1506">
            <v>1</v>
          </cell>
        </row>
        <row r="1507">
          <cell r="D1507">
            <v>1</v>
          </cell>
        </row>
        <row r="1508">
          <cell r="D1508">
            <v>1</v>
          </cell>
        </row>
        <row r="1509">
          <cell r="D1509">
            <v>1</v>
          </cell>
        </row>
        <row r="1510">
          <cell r="D1510">
            <v>1</v>
          </cell>
        </row>
        <row r="1511">
          <cell r="D1511">
            <v>1</v>
          </cell>
        </row>
        <row r="1512">
          <cell r="D1512">
            <v>1</v>
          </cell>
        </row>
        <row r="1513">
          <cell r="D1513">
            <v>1</v>
          </cell>
        </row>
        <row r="1514">
          <cell r="D1514">
            <v>1</v>
          </cell>
        </row>
        <row r="1515">
          <cell r="D1515">
            <v>1</v>
          </cell>
        </row>
        <row r="1516">
          <cell r="D1516">
            <v>1</v>
          </cell>
        </row>
        <row r="1517">
          <cell r="D1517">
            <v>1</v>
          </cell>
        </row>
        <row r="1518">
          <cell r="D1518">
            <v>1</v>
          </cell>
        </row>
        <row r="1519">
          <cell r="D1519">
            <v>1</v>
          </cell>
        </row>
        <row r="1520">
          <cell r="D1520">
            <v>1</v>
          </cell>
        </row>
        <row r="1521">
          <cell r="D1521">
            <v>1</v>
          </cell>
        </row>
        <row r="1522">
          <cell r="D1522">
            <v>1</v>
          </cell>
        </row>
        <row r="1523">
          <cell r="D1523">
            <v>1</v>
          </cell>
        </row>
        <row r="1524">
          <cell r="D1524">
            <v>1</v>
          </cell>
        </row>
        <row r="1525">
          <cell r="D1525">
            <v>1</v>
          </cell>
        </row>
        <row r="1526">
          <cell r="D1526">
            <v>1</v>
          </cell>
        </row>
        <row r="1527">
          <cell r="D1527">
            <v>1</v>
          </cell>
        </row>
        <row r="1528">
          <cell r="D1528">
            <v>1</v>
          </cell>
        </row>
        <row r="1529">
          <cell r="D1529">
            <v>1</v>
          </cell>
        </row>
        <row r="1530">
          <cell r="D1530">
            <v>1</v>
          </cell>
        </row>
        <row r="1531">
          <cell r="D1531">
            <v>1</v>
          </cell>
        </row>
        <row r="1532">
          <cell r="D1532">
            <v>1</v>
          </cell>
        </row>
        <row r="1533">
          <cell r="D1533">
            <v>1</v>
          </cell>
        </row>
        <row r="1534">
          <cell r="D1534">
            <v>1</v>
          </cell>
        </row>
        <row r="1535">
          <cell r="D1535">
            <v>1</v>
          </cell>
        </row>
        <row r="1536">
          <cell r="D1536">
            <v>1</v>
          </cell>
        </row>
        <row r="1537">
          <cell r="D1537">
            <v>1</v>
          </cell>
        </row>
        <row r="1538">
          <cell r="D1538">
            <v>1</v>
          </cell>
        </row>
        <row r="1539">
          <cell r="D1539">
            <v>1</v>
          </cell>
        </row>
        <row r="1540">
          <cell r="D1540">
            <v>1</v>
          </cell>
        </row>
        <row r="1541">
          <cell r="D1541">
            <v>1</v>
          </cell>
        </row>
        <row r="1542">
          <cell r="D1542">
            <v>1</v>
          </cell>
        </row>
        <row r="1543">
          <cell r="D1543">
            <v>1</v>
          </cell>
        </row>
        <row r="1544">
          <cell r="D1544">
            <v>1</v>
          </cell>
        </row>
        <row r="1545">
          <cell r="D1545">
            <v>1</v>
          </cell>
        </row>
        <row r="1546">
          <cell r="D1546">
            <v>1</v>
          </cell>
        </row>
        <row r="1547">
          <cell r="D1547">
            <v>1</v>
          </cell>
        </row>
        <row r="1548">
          <cell r="D1548">
            <v>1</v>
          </cell>
        </row>
        <row r="1549">
          <cell r="D1549">
            <v>1</v>
          </cell>
        </row>
        <row r="1550">
          <cell r="D1550">
            <v>1</v>
          </cell>
        </row>
        <row r="1551">
          <cell r="D1551">
            <v>1</v>
          </cell>
        </row>
        <row r="1552">
          <cell r="D1552">
            <v>1</v>
          </cell>
        </row>
        <row r="1553">
          <cell r="D1553">
            <v>1</v>
          </cell>
        </row>
        <row r="1554">
          <cell r="D1554">
            <v>1</v>
          </cell>
        </row>
        <row r="1555">
          <cell r="D1555">
            <v>1</v>
          </cell>
        </row>
        <row r="1556">
          <cell r="D1556">
            <v>1</v>
          </cell>
        </row>
        <row r="1557">
          <cell r="D1557">
            <v>1</v>
          </cell>
        </row>
        <row r="1558">
          <cell r="D1558">
            <v>1</v>
          </cell>
        </row>
        <row r="1559">
          <cell r="D1559">
            <v>1</v>
          </cell>
        </row>
        <row r="1560">
          <cell r="D1560">
            <v>1</v>
          </cell>
        </row>
        <row r="1561">
          <cell r="D1561">
            <v>1</v>
          </cell>
        </row>
        <row r="1562">
          <cell r="D1562">
            <v>1</v>
          </cell>
        </row>
        <row r="1563">
          <cell r="D1563">
            <v>1</v>
          </cell>
        </row>
        <row r="1564">
          <cell r="D1564">
            <v>1</v>
          </cell>
        </row>
        <row r="1565">
          <cell r="D1565">
            <v>1</v>
          </cell>
        </row>
        <row r="1566">
          <cell r="D1566">
            <v>1</v>
          </cell>
        </row>
        <row r="1567">
          <cell r="D1567">
            <v>1</v>
          </cell>
        </row>
        <row r="1568">
          <cell r="D1568">
            <v>1</v>
          </cell>
        </row>
        <row r="1569">
          <cell r="D1569">
            <v>1</v>
          </cell>
        </row>
        <row r="1570">
          <cell r="D1570">
            <v>1</v>
          </cell>
        </row>
        <row r="1571">
          <cell r="D1571">
            <v>1</v>
          </cell>
        </row>
        <row r="1572">
          <cell r="D1572">
            <v>1</v>
          </cell>
        </row>
        <row r="1573">
          <cell r="D1573">
            <v>1</v>
          </cell>
        </row>
        <row r="1574">
          <cell r="D1574">
            <v>1</v>
          </cell>
        </row>
        <row r="1575">
          <cell r="D1575">
            <v>1</v>
          </cell>
        </row>
        <row r="1576">
          <cell r="D1576">
            <v>1</v>
          </cell>
        </row>
        <row r="1577">
          <cell r="D1577">
            <v>1</v>
          </cell>
        </row>
        <row r="1578">
          <cell r="D1578">
            <v>1</v>
          </cell>
        </row>
        <row r="1579">
          <cell r="D1579">
            <v>1</v>
          </cell>
        </row>
        <row r="1580">
          <cell r="D1580">
            <v>1</v>
          </cell>
        </row>
        <row r="1581">
          <cell r="D1581">
            <v>1</v>
          </cell>
        </row>
        <row r="1582">
          <cell r="D1582">
            <v>1</v>
          </cell>
        </row>
        <row r="1583">
          <cell r="D1583">
            <v>1</v>
          </cell>
        </row>
        <row r="1584">
          <cell r="D1584">
            <v>1</v>
          </cell>
        </row>
        <row r="1585">
          <cell r="D1585">
            <v>1</v>
          </cell>
        </row>
        <row r="1586">
          <cell r="D1586">
            <v>1</v>
          </cell>
        </row>
        <row r="1587">
          <cell r="D1587">
            <v>1</v>
          </cell>
        </row>
        <row r="1588">
          <cell r="D1588">
            <v>1</v>
          </cell>
        </row>
        <row r="1589">
          <cell r="D1589">
            <v>1</v>
          </cell>
        </row>
        <row r="1590">
          <cell r="D1590">
            <v>1</v>
          </cell>
        </row>
        <row r="1591">
          <cell r="D1591">
            <v>1</v>
          </cell>
        </row>
        <row r="1592">
          <cell r="D1592">
            <v>1</v>
          </cell>
        </row>
        <row r="1593">
          <cell r="D1593">
            <v>1</v>
          </cell>
        </row>
        <row r="1594">
          <cell r="D1594">
            <v>1</v>
          </cell>
        </row>
        <row r="1595">
          <cell r="D1595">
            <v>1</v>
          </cell>
        </row>
        <row r="1596">
          <cell r="D1596">
            <v>1</v>
          </cell>
        </row>
        <row r="1597">
          <cell r="D1597">
            <v>1</v>
          </cell>
        </row>
        <row r="1598">
          <cell r="D1598">
            <v>1</v>
          </cell>
        </row>
        <row r="1599">
          <cell r="D1599">
            <v>0</v>
          </cell>
        </row>
        <row r="1600">
          <cell r="D1600">
            <v>0</v>
          </cell>
        </row>
        <row r="1601">
          <cell r="D1601">
            <v>0</v>
          </cell>
        </row>
        <row r="1602">
          <cell r="D1602">
            <v>0</v>
          </cell>
        </row>
        <row r="1603">
          <cell r="D1603">
            <v>1</v>
          </cell>
        </row>
        <row r="1604">
          <cell r="D1604">
            <v>0</v>
          </cell>
        </row>
        <row r="1605">
          <cell r="D1605">
            <v>1</v>
          </cell>
        </row>
        <row r="1606">
          <cell r="D1606">
            <v>1</v>
          </cell>
        </row>
        <row r="1607">
          <cell r="D1607">
            <v>0</v>
          </cell>
        </row>
        <row r="1608">
          <cell r="D1608">
            <v>0</v>
          </cell>
        </row>
        <row r="1609">
          <cell r="D1609">
            <v>0</v>
          </cell>
        </row>
        <row r="1610">
          <cell r="D1610">
            <v>1</v>
          </cell>
        </row>
        <row r="1611">
          <cell r="D1611">
            <v>1</v>
          </cell>
        </row>
        <row r="1612">
          <cell r="D1612">
            <v>0</v>
          </cell>
        </row>
        <row r="1613">
          <cell r="D1613">
            <v>0</v>
          </cell>
        </row>
        <row r="1614">
          <cell r="D1614">
            <v>0</v>
          </cell>
        </row>
        <row r="1615">
          <cell r="D1615">
            <v>1</v>
          </cell>
        </row>
        <row r="1616">
          <cell r="D1616">
            <v>1</v>
          </cell>
        </row>
        <row r="1617">
          <cell r="D1617">
            <v>1</v>
          </cell>
        </row>
        <row r="1618">
          <cell r="D1618">
            <v>1</v>
          </cell>
        </row>
        <row r="1619">
          <cell r="D1619">
            <v>1</v>
          </cell>
        </row>
        <row r="1620">
          <cell r="D1620">
            <v>1</v>
          </cell>
        </row>
        <row r="1621">
          <cell r="D1621">
            <v>1</v>
          </cell>
        </row>
        <row r="1622">
          <cell r="D1622">
            <v>0</v>
          </cell>
        </row>
        <row r="1623">
          <cell r="D1623">
            <v>1</v>
          </cell>
        </row>
        <row r="1624">
          <cell r="D1624">
            <v>0</v>
          </cell>
        </row>
        <row r="1625">
          <cell r="D1625">
            <v>0</v>
          </cell>
        </row>
        <row r="1626">
          <cell r="D1626">
            <v>0</v>
          </cell>
        </row>
        <row r="1627">
          <cell r="D1627">
            <v>0</v>
          </cell>
        </row>
        <row r="1628">
          <cell r="D1628">
            <v>0</v>
          </cell>
        </row>
        <row r="1629">
          <cell r="D1629">
            <v>0</v>
          </cell>
        </row>
        <row r="1630">
          <cell r="D1630">
            <v>0</v>
          </cell>
        </row>
        <row r="1631">
          <cell r="D1631">
            <v>0</v>
          </cell>
        </row>
        <row r="1632">
          <cell r="D1632">
            <v>1</v>
          </cell>
        </row>
        <row r="1633">
          <cell r="D1633">
            <v>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0</v>
          </cell>
        </row>
        <row r="1642">
          <cell r="D1642">
            <v>0</v>
          </cell>
        </row>
        <row r="1643">
          <cell r="D1643">
            <v>0</v>
          </cell>
        </row>
        <row r="1644">
          <cell r="D1644">
            <v>0</v>
          </cell>
        </row>
        <row r="1645">
          <cell r="D1645">
            <v>0</v>
          </cell>
        </row>
        <row r="1646">
          <cell r="D1646">
            <v>0</v>
          </cell>
        </row>
        <row r="1647">
          <cell r="D1647">
            <v>0</v>
          </cell>
        </row>
        <row r="1648">
          <cell r="D1648">
            <v>0</v>
          </cell>
        </row>
        <row r="1649">
          <cell r="D1649">
            <v>0</v>
          </cell>
        </row>
        <row r="1650">
          <cell r="D1650">
            <v>0</v>
          </cell>
        </row>
        <row r="1651">
          <cell r="D1651">
            <v>1</v>
          </cell>
        </row>
        <row r="1652">
          <cell r="D1652">
            <v>0</v>
          </cell>
        </row>
        <row r="1653">
          <cell r="D1653">
            <v>0</v>
          </cell>
        </row>
        <row r="1654">
          <cell r="D1654">
            <v>0</v>
          </cell>
        </row>
        <row r="1655">
          <cell r="D1655">
            <v>0</v>
          </cell>
        </row>
        <row r="1656">
          <cell r="D1656">
            <v>1</v>
          </cell>
        </row>
        <row r="1657">
          <cell r="D1657">
            <v>0</v>
          </cell>
        </row>
        <row r="1658">
          <cell r="D1658">
            <v>0</v>
          </cell>
        </row>
        <row r="1659">
          <cell r="D1659">
            <v>0</v>
          </cell>
        </row>
        <row r="1660">
          <cell r="D1660">
            <v>0</v>
          </cell>
        </row>
        <row r="1661">
          <cell r="D1661">
            <v>0</v>
          </cell>
        </row>
        <row r="1662">
          <cell r="D1662">
            <v>0</v>
          </cell>
        </row>
        <row r="1663">
          <cell r="D1663">
            <v>0</v>
          </cell>
        </row>
        <row r="1664">
          <cell r="D1664">
            <v>0</v>
          </cell>
        </row>
        <row r="1665">
          <cell r="D1665">
            <v>0</v>
          </cell>
        </row>
        <row r="1666">
          <cell r="D1666">
            <v>0</v>
          </cell>
        </row>
        <row r="1667">
          <cell r="D1667">
            <v>0</v>
          </cell>
        </row>
        <row r="1668">
          <cell r="D1668">
            <v>0</v>
          </cell>
        </row>
        <row r="1669">
          <cell r="D1669">
            <v>0</v>
          </cell>
        </row>
        <row r="1670">
          <cell r="D1670">
            <v>1</v>
          </cell>
        </row>
        <row r="1671">
          <cell r="D1671">
            <v>0</v>
          </cell>
        </row>
        <row r="1672">
          <cell r="D1672">
            <v>0</v>
          </cell>
        </row>
        <row r="1673">
          <cell r="D1673">
            <v>0</v>
          </cell>
        </row>
        <row r="1674">
          <cell r="D1674">
            <v>0</v>
          </cell>
        </row>
        <row r="1675">
          <cell r="D1675">
            <v>0</v>
          </cell>
        </row>
        <row r="1676">
          <cell r="D1676">
            <v>0</v>
          </cell>
        </row>
        <row r="1677">
          <cell r="D1677">
            <v>0</v>
          </cell>
        </row>
        <row r="1678">
          <cell r="D1678">
            <v>1</v>
          </cell>
        </row>
        <row r="1679">
          <cell r="D1679">
            <v>0</v>
          </cell>
        </row>
        <row r="1680">
          <cell r="D1680">
            <v>0</v>
          </cell>
        </row>
        <row r="1681">
          <cell r="D1681">
            <v>0</v>
          </cell>
        </row>
        <row r="1682">
          <cell r="D1682">
            <v>0</v>
          </cell>
        </row>
        <row r="1683">
          <cell r="D1683">
            <v>0</v>
          </cell>
        </row>
        <row r="1684">
          <cell r="D1684">
            <v>0</v>
          </cell>
        </row>
        <row r="1685">
          <cell r="D1685">
            <v>0</v>
          </cell>
        </row>
        <row r="1686">
          <cell r="D1686">
            <v>0</v>
          </cell>
        </row>
        <row r="1687">
          <cell r="D1687">
            <v>0</v>
          </cell>
        </row>
        <row r="1688">
          <cell r="D1688">
            <v>0</v>
          </cell>
        </row>
        <row r="1689">
          <cell r="D1689">
            <v>0</v>
          </cell>
        </row>
        <row r="1690">
          <cell r="D1690">
            <v>0</v>
          </cell>
        </row>
        <row r="1691">
          <cell r="D1691">
            <v>0</v>
          </cell>
        </row>
        <row r="1692">
          <cell r="D1692">
            <v>0</v>
          </cell>
        </row>
        <row r="1693">
          <cell r="D1693">
            <v>0</v>
          </cell>
        </row>
        <row r="1694">
          <cell r="D1694">
            <v>0</v>
          </cell>
        </row>
        <row r="1695">
          <cell r="D1695">
            <v>0</v>
          </cell>
        </row>
        <row r="1696">
          <cell r="D1696">
            <v>0</v>
          </cell>
        </row>
        <row r="1697">
          <cell r="D1697">
            <v>0</v>
          </cell>
        </row>
        <row r="1698">
          <cell r="D1698">
            <v>0</v>
          </cell>
        </row>
        <row r="1699">
          <cell r="D1699">
            <v>0</v>
          </cell>
        </row>
        <row r="1700">
          <cell r="D1700">
            <v>0</v>
          </cell>
        </row>
        <row r="1701">
          <cell r="D1701">
            <v>0</v>
          </cell>
        </row>
        <row r="1702">
          <cell r="D1702">
            <v>0</v>
          </cell>
        </row>
        <row r="1703">
          <cell r="D1703">
            <v>0</v>
          </cell>
        </row>
        <row r="1704">
          <cell r="D1704">
            <v>0</v>
          </cell>
        </row>
        <row r="1705">
          <cell r="D1705">
            <v>0</v>
          </cell>
        </row>
        <row r="1706">
          <cell r="D1706">
            <v>0</v>
          </cell>
        </row>
        <row r="1707">
          <cell r="D1707">
            <v>0</v>
          </cell>
        </row>
        <row r="1708">
          <cell r="D1708">
            <v>0</v>
          </cell>
        </row>
        <row r="1709">
          <cell r="D1709">
            <v>0</v>
          </cell>
        </row>
        <row r="1710">
          <cell r="D1710">
            <v>0</v>
          </cell>
        </row>
        <row r="1711">
          <cell r="D1711">
            <v>0</v>
          </cell>
        </row>
        <row r="1712">
          <cell r="D1712">
            <v>0</v>
          </cell>
        </row>
        <row r="1713">
          <cell r="D1713">
            <v>0</v>
          </cell>
        </row>
        <row r="1714">
          <cell r="D1714">
            <v>0</v>
          </cell>
        </row>
        <row r="1715">
          <cell r="D1715">
            <v>0</v>
          </cell>
        </row>
        <row r="1716">
          <cell r="D1716">
            <v>0</v>
          </cell>
        </row>
        <row r="1717">
          <cell r="D1717">
            <v>0</v>
          </cell>
        </row>
        <row r="1718">
          <cell r="D1718">
            <v>0</v>
          </cell>
        </row>
        <row r="1719">
          <cell r="D1719">
            <v>0</v>
          </cell>
        </row>
        <row r="1720">
          <cell r="D1720">
            <v>0</v>
          </cell>
        </row>
        <row r="1721">
          <cell r="D1721">
            <v>0</v>
          </cell>
        </row>
        <row r="1722">
          <cell r="D1722">
            <v>0</v>
          </cell>
        </row>
        <row r="1723">
          <cell r="D1723">
            <v>0</v>
          </cell>
        </row>
        <row r="1724">
          <cell r="D1724">
            <v>0</v>
          </cell>
        </row>
        <row r="1725">
          <cell r="D1725">
            <v>0</v>
          </cell>
        </row>
        <row r="1726">
          <cell r="D1726">
            <v>0</v>
          </cell>
        </row>
        <row r="1727">
          <cell r="D1727">
            <v>1</v>
          </cell>
        </row>
        <row r="1728">
          <cell r="D1728">
            <v>1</v>
          </cell>
        </row>
        <row r="1729">
          <cell r="D1729">
            <v>1</v>
          </cell>
        </row>
        <row r="1730">
          <cell r="D1730">
            <v>1</v>
          </cell>
        </row>
        <row r="1731">
          <cell r="D1731">
            <v>1</v>
          </cell>
        </row>
        <row r="1732">
          <cell r="D1732">
            <v>1</v>
          </cell>
        </row>
        <row r="1733">
          <cell r="D1733">
            <v>1</v>
          </cell>
        </row>
        <row r="1734">
          <cell r="D1734">
            <v>1</v>
          </cell>
        </row>
        <row r="1735">
          <cell r="D1735">
            <v>1</v>
          </cell>
        </row>
        <row r="1736">
          <cell r="D1736">
            <v>1</v>
          </cell>
        </row>
        <row r="1737">
          <cell r="D1737">
            <v>1</v>
          </cell>
        </row>
        <row r="1738">
          <cell r="D1738">
            <v>1</v>
          </cell>
        </row>
        <row r="1739">
          <cell r="D1739">
            <v>1</v>
          </cell>
        </row>
        <row r="1740">
          <cell r="D1740">
            <v>1</v>
          </cell>
        </row>
        <row r="1741">
          <cell r="D1741">
            <v>1</v>
          </cell>
        </row>
        <row r="1742">
          <cell r="D1742">
            <v>1</v>
          </cell>
        </row>
        <row r="1743">
          <cell r="D1743">
            <v>1</v>
          </cell>
        </row>
        <row r="1744">
          <cell r="D1744">
            <v>1</v>
          </cell>
        </row>
        <row r="1745">
          <cell r="D1745">
            <v>1</v>
          </cell>
        </row>
        <row r="1746">
          <cell r="D1746">
            <v>1</v>
          </cell>
        </row>
        <row r="1747">
          <cell r="D1747">
            <v>1</v>
          </cell>
        </row>
        <row r="1748">
          <cell r="D1748">
            <v>1</v>
          </cell>
        </row>
        <row r="1749">
          <cell r="D1749">
            <v>1</v>
          </cell>
        </row>
        <row r="1750">
          <cell r="D1750">
            <v>1</v>
          </cell>
        </row>
        <row r="1751">
          <cell r="D1751">
            <v>1</v>
          </cell>
        </row>
        <row r="1752">
          <cell r="D1752">
            <v>1</v>
          </cell>
        </row>
        <row r="1753">
          <cell r="D1753">
            <v>1</v>
          </cell>
        </row>
        <row r="1754">
          <cell r="D1754">
            <v>1</v>
          </cell>
        </row>
        <row r="1755">
          <cell r="D1755">
            <v>1</v>
          </cell>
        </row>
        <row r="1756">
          <cell r="D1756">
            <v>1</v>
          </cell>
        </row>
        <row r="1757">
          <cell r="D1757">
            <v>1</v>
          </cell>
        </row>
        <row r="1758">
          <cell r="D1758">
            <v>1</v>
          </cell>
        </row>
        <row r="1759">
          <cell r="D1759">
            <v>1</v>
          </cell>
        </row>
        <row r="1760">
          <cell r="D1760">
            <v>1</v>
          </cell>
        </row>
        <row r="1761">
          <cell r="D1761">
            <v>1</v>
          </cell>
        </row>
        <row r="1762">
          <cell r="D1762">
            <v>1</v>
          </cell>
        </row>
        <row r="1763">
          <cell r="D1763">
            <v>1</v>
          </cell>
        </row>
        <row r="1764">
          <cell r="D1764">
            <v>1</v>
          </cell>
        </row>
        <row r="1765">
          <cell r="D1765">
            <v>1</v>
          </cell>
        </row>
        <row r="1766">
          <cell r="D1766">
            <v>1</v>
          </cell>
        </row>
        <row r="1767">
          <cell r="D1767">
            <v>1</v>
          </cell>
        </row>
        <row r="1768">
          <cell r="D1768">
            <v>1</v>
          </cell>
        </row>
        <row r="1769">
          <cell r="D1769">
            <v>1</v>
          </cell>
        </row>
        <row r="1770">
          <cell r="D1770">
            <v>1</v>
          </cell>
        </row>
        <row r="1771">
          <cell r="D1771">
            <v>1</v>
          </cell>
        </row>
        <row r="1772">
          <cell r="D1772">
            <v>1</v>
          </cell>
        </row>
        <row r="1773">
          <cell r="D1773">
            <v>1</v>
          </cell>
        </row>
        <row r="1774">
          <cell r="D1774">
            <v>1</v>
          </cell>
        </row>
        <row r="1775">
          <cell r="D1775">
            <v>1</v>
          </cell>
        </row>
        <row r="1776">
          <cell r="D1776">
            <v>1</v>
          </cell>
        </row>
        <row r="1777">
          <cell r="D1777">
            <v>1</v>
          </cell>
        </row>
        <row r="1778">
          <cell r="D1778">
            <v>1</v>
          </cell>
        </row>
        <row r="1779">
          <cell r="D1779">
            <v>1</v>
          </cell>
        </row>
        <row r="1780">
          <cell r="D1780">
            <v>1</v>
          </cell>
        </row>
        <row r="1781">
          <cell r="D1781">
            <v>1</v>
          </cell>
        </row>
        <row r="1782">
          <cell r="D1782">
            <v>1</v>
          </cell>
        </row>
        <row r="1783">
          <cell r="D1783">
            <v>1</v>
          </cell>
        </row>
        <row r="1784">
          <cell r="D1784">
            <v>1</v>
          </cell>
        </row>
        <row r="1785">
          <cell r="D1785">
            <v>1</v>
          </cell>
        </row>
        <row r="1786">
          <cell r="D1786">
            <v>1</v>
          </cell>
        </row>
        <row r="1787">
          <cell r="D1787">
            <v>1</v>
          </cell>
        </row>
        <row r="1788">
          <cell r="D1788">
            <v>1</v>
          </cell>
        </row>
        <row r="1789">
          <cell r="D1789">
            <v>1</v>
          </cell>
        </row>
        <row r="1790">
          <cell r="D1790">
            <v>1</v>
          </cell>
        </row>
        <row r="1791">
          <cell r="D1791">
            <v>1</v>
          </cell>
        </row>
        <row r="1792">
          <cell r="D1792">
            <v>1</v>
          </cell>
        </row>
        <row r="1793">
          <cell r="D1793">
            <v>1</v>
          </cell>
        </row>
        <row r="1794">
          <cell r="D1794">
            <v>1</v>
          </cell>
        </row>
        <row r="1795">
          <cell r="D1795">
            <v>1</v>
          </cell>
        </row>
        <row r="1796">
          <cell r="D1796">
            <v>1</v>
          </cell>
        </row>
        <row r="1797">
          <cell r="D1797">
            <v>1</v>
          </cell>
        </row>
        <row r="1798">
          <cell r="D1798">
            <v>1</v>
          </cell>
        </row>
        <row r="1799">
          <cell r="D1799">
            <v>1</v>
          </cell>
        </row>
        <row r="1800">
          <cell r="D1800">
            <v>1</v>
          </cell>
        </row>
        <row r="1801">
          <cell r="D1801">
            <v>1</v>
          </cell>
        </row>
        <row r="1802">
          <cell r="D1802">
            <v>1</v>
          </cell>
        </row>
        <row r="1803">
          <cell r="D1803">
            <v>1</v>
          </cell>
        </row>
        <row r="1804">
          <cell r="D1804">
            <v>1</v>
          </cell>
        </row>
        <row r="1805">
          <cell r="D1805">
            <v>1</v>
          </cell>
        </row>
        <row r="1806">
          <cell r="D1806">
            <v>1</v>
          </cell>
        </row>
        <row r="1807">
          <cell r="D1807">
            <v>1</v>
          </cell>
        </row>
        <row r="1808">
          <cell r="D1808">
            <v>1</v>
          </cell>
        </row>
        <row r="1809">
          <cell r="D1809">
            <v>1</v>
          </cell>
        </row>
        <row r="1810">
          <cell r="D1810">
            <v>1</v>
          </cell>
        </row>
        <row r="1811">
          <cell r="D1811">
            <v>1</v>
          </cell>
        </row>
        <row r="1812">
          <cell r="D1812">
            <v>1</v>
          </cell>
        </row>
        <row r="1813">
          <cell r="D1813">
            <v>1</v>
          </cell>
        </row>
        <row r="1814">
          <cell r="D1814">
            <v>1</v>
          </cell>
        </row>
        <row r="1815">
          <cell r="D1815">
            <v>1</v>
          </cell>
        </row>
        <row r="1816">
          <cell r="D1816">
            <v>1</v>
          </cell>
        </row>
        <row r="1817">
          <cell r="D1817">
            <v>1</v>
          </cell>
        </row>
        <row r="1818">
          <cell r="D1818">
            <v>1</v>
          </cell>
        </row>
        <row r="1819">
          <cell r="D1819">
            <v>1</v>
          </cell>
        </row>
        <row r="1820">
          <cell r="D1820">
            <v>1</v>
          </cell>
        </row>
        <row r="1821">
          <cell r="D1821">
            <v>1</v>
          </cell>
        </row>
        <row r="1822">
          <cell r="D1822">
            <v>1</v>
          </cell>
        </row>
        <row r="1823">
          <cell r="D1823">
            <v>1</v>
          </cell>
        </row>
        <row r="1824">
          <cell r="D1824">
            <v>1</v>
          </cell>
        </row>
        <row r="1825">
          <cell r="D1825">
            <v>1</v>
          </cell>
        </row>
        <row r="1826">
          <cell r="D1826">
            <v>1</v>
          </cell>
        </row>
        <row r="1827">
          <cell r="D1827">
            <v>1</v>
          </cell>
        </row>
        <row r="1828">
          <cell r="D1828">
            <v>1</v>
          </cell>
        </row>
        <row r="1829">
          <cell r="D1829">
            <v>1</v>
          </cell>
        </row>
        <row r="1830">
          <cell r="D1830">
            <v>1</v>
          </cell>
        </row>
        <row r="1831">
          <cell r="D1831">
            <v>1</v>
          </cell>
        </row>
        <row r="1832">
          <cell r="D1832">
            <v>1</v>
          </cell>
        </row>
        <row r="1833">
          <cell r="D1833">
            <v>1</v>
          </cell>
        </row>
        <row r="1834">
          <cell r="D1834">
            <v>1</v>
          </cell>
        </row>
        <row r="1835">
          <cell r="D1835">
            <v>1</v>
          </cell>
        </row>
        <row r="1836">
          <cell r="D1836">
            <v>1</v>
          </cell>
        </row>
        <row r="1837">
          <cell r="D1837">
            <v>1</v>
          </cell>
        </row>
        <row r="1838">
          <cell r="D1838">
            <v>1</v>
          </cell>
        </row>
        <row r="1839">
          <cell r="D1839">
            <v>1</v>
          </cell>
        </row>
        <row r="1840">
          <cell r="D1840">
            <v>1</v>
          </cell>
        </row>
        <row r="1841">
          <cell r="D1841">
            <v>1</v>
          </cell>
        </row>
        <row r="1842">
          <cell r="D1842">
            <v>1</v>
          </cell>
        </row>
        <row r="1843">
          <cell r="D1843">
            <v>1</v>
          </cell>
        </row>
        <row r="1844">
          <cell r="D1844">
            <v>1</v>
          </cell>
        </row>
        <row r="1845">
          <cell r="D1845">
            <v>1</v>
          </cell>
        </row>
        <row r="1846">
          <cell r="D1846">
            <v>1</v>
          </cell>
        </row>
        <row r="1847">
          <cell r="D1847">
            <v>1</v>
          </cell>
        </row>
        <row r="1848">
          <cell r="D1848">
            <v>1</v>
          </cell>
        </row>
        <row r="1849">
          <cell r="D1849">
            <v>1</v>
          </cell>
        </row>
        <row r="1850">
          <cell r="D1850">
            <v>1</v>
          </cell>
        </row>
        <row r="1851">
          <cell r="D1851">
            <v>1</v>
          </cell>
        </row>
        <row r="1852">
          <cell r="D1852">
            <v>1</v>
          </cell>
        </row>
        <row r="1853">
          <cell r="D1853">
            <v>1</v>
          </cell>
        </row>
        <row r="1854">
          <cell r="D1854">
            <v>1</v>
          </cell>
        </row>
        <row r="1855">
          <cell r="D1855">
            <v>1</v>
          </cell>
        </row>
        <row r="1856">
          <cell r="D1856">
            <v>1</v>
          </cell>
        </row>
        <row r="1857">
          <cell r="D1857">
            <v>1</v>
          </cell>
        </row>
        <row r="1858">
          <cell r="D1858">
            <v>1</v>
          </cell>
        </row>
        <row r="1859">
          <cell r="D1859">
            <v>1</v>
          </cell>
        </row>
        <row r="1860">
          <cell r="D1860">
            <v>1</v>
          </cell>
        </row>
        <row r="1861">
          <cell r="D1861">
            <v>1</v>
          </cell>
        </row>
        <row r="1862">
          <cell r="D1862">
            <v>1</v>
          </cell>
        </row>
        <row r="1863">
          <cell r="D1863">
            <v>1</v>
          </cell>
        </row>
        <row r="1864">
          <cell r="D1864">
            <v>1</v>
          </cell>
        </row>
        <row r="1865">
          <cell r="D1865">
            <v>1</v>
          </cell>
        </row>
        <row r="1866">
          <cell r="D1866">
            <v>1</v>
          </cell>
        </row>
        <row r="1867">
          <cell r="D1867">
            <v>1</v>
          </cell>
        </row>
        <row r="1868">
          <cell r="D1868">
            <v>1</v>
          </cell>
        </row>
        <row r="1869">
          <cell r="D1869">
            <v>1</v>
          </cell>
        </row>
        <row r="1870">
          <cell r="D1870">
            <v>1</v>
          </cell>
        </row>
        <row r="1871">
          <cell r="D1871">
            <v>1</v>
          </cell>
        </row>
        <row r="1872">
          <cell r="D1872">
            <v>1</v>
          </cell>
        </row>
        <row r="1873">
          <cell r="D1873">
            <v>1</v>
          </cell>
        </row>
        <row r="1874">
          <cell r="D1874">
            <v>1</v>
          </cell>
        </row>
        <row r="1875">
          <cell r="D1875">
            <v>1</v>
          </cell>
        </row>
        <row r="1876">
          <cell r="D1876">
            <v>1</v>
          </cell>
        </row>
        <row r="1877">
          <cell r="D1877">
            <v>1</v>
          </cell>
        </row>
        <row r="1878">
          <cell r="D1878">
            <v>1</v>
          </cell>
        </row>
        <row r="1879">
          <cell r="D1879">
            <v>1</v>
          </cell>
        </row>
        <row r="1880">
          <cell r="D1880">
            <v>1</v>
          </cell>
        </row>
        <row r="1881">
          <cell r="D1881">
            <v>1</v>
          </cell>
        </row>
        <row r="1882">
          <cell r="D1882">
            <v>1</v>
          </cell>
        </row>
        <row r="1883">
          <cell r="D1883">
            <v>1</v>
          </cell>
        </row>
        <row r="1884">
          <cell r="D1884">
            <v>1</v>
          </cell>
        </row>
        <row r="1885">
          <cell r="D1885">
            <v>1</v>
          </cell>
        </row>
        <row r="1886">
          <cell r="D1886">
            <v>1</v>
          </cell>
        </row>
        <row r="1887">
          <cell r="D1887">
            <v>1</v>
          </cell>
        </row>
        <row r="1888">
          <cell r="D1888">
            <v>1</v>
          </cell>
        </row>
        <row r="1889">
          <cell r="D1889">
            <v>1</v>
          </cell>
        </row>
        <row r="1890">
          <cell r="D1890">
            <v>1</v>
          </cell>
        </row>
        <row r="1891">
          <cell r="D1891">
            <v>1</v>
          </cell>
        </row>
        <row r="1892">
          <cell r="D1892">
            <v>1</v>
          </cell>
        </row>
        <row r="1893">
          <cell r="D1893">
            <v>1</v>
          </cell>
        </row>
        <row r="1894">
          <cell r="D1894">
            <v>1</v>
          </cell>
        </row>
        <row r="1895">
          <cell r="D1895">
            <v>1</v>
          </cell>
        </row>
        <row r="1896">
          <cell r="D1896">
            <v>1</v>
          </cell>
        </row>
        <row r="1897">
          <cell r="D1897">
            <v>1</v>
          </cell>
        </row>
        <row r="1898">
          <cell r="D1898">
            <v>1</v>
          </cell>
        </row>
        <row r="1899">
          <cell r="D1899">
            <v>1</v>
          </cell>
        </row>
        <row r="1900">
          <cell r="D1900">
            <v>1</v>
          </cell>
        </row>
        <row r="1901">
          <cell r="D1901">
            <v>1</v>
          </cell>
        </row>
        <row r="1902">
          <cell r="D1902">
            <v>1</v>
          </cell>
        </row>
        <row r="1903">
          <cell r="D1903">
            <v>1</v>
          </cell>
        </row>
        <row r="1904">
          <cell r="D1904">
            <v>1</v>
          </cell>
        </row>
        <row r="1905">
          <cell r="D1905">
            <v>1</v>
          </cell>
        </row>
        <row r="1906">
          <cell r="D1906">
            <v>1</v>
          </cell>
        </row>
        <row r="1907">
          <cell r="D1907">
            <v>1</v>
          </cell>
        </row>
        <row r="1908">
          <cell r="D1908">
            <v>1</v>
          </cell>
        </row>
        <row r="1909">
          <cell r="D1909">
            <v>1</v>
          </cell>
        </row>
        <row r="1910">
          <cell r="D1910">
            <v>1</v>
          </cell>
        </row>
        <row r="1911">
          <cell r="D1911">
            <v>1</v>
          </cell>
        </row>
        <row r="1912">
          <cell r="D1912">
            <v>1</v>
          </cell>
        </row>
        <row r="1913">
          <cell r="D1913">
            <v>1</v>
          </cell>
        </row>
        <row r="1914">
          <cell r="D1914">
            <v>1</v>
          </cell>
        </row>
        <row r="1915">
          <cell r="D1915">
            <v>1</v>
          </cell>
        </row>
        <row r="1916">
          <cell r="D1916">
            <v>1</v>
          </cell>
        </row>
        <row r="1917">
          <cell r="D1917">
            <v>1</v>
          </cell>
        </row>
        <row r="1918">
          <cell r="D1918">
            <v>1</v>
          </cell>
        </row>
        <row r="1919">
          <cell r="D1919">
            <v>1</v>
          </cell>
        </row>
        <row r="1920">
          <cell r="D1920">
            <v>1</v>
          </cell>
        </row>
        <row r="1921">
          <cell r="D1921">
            <v>1</v>
          </cell>
        </row>
        <row r="1922">
          <cell r="D1922">
            <v>1</v>
          </cell>
        </row>
        <row r="1923">
          <cell r="D1923">
            <v>1</v>
          </cell>
        </row>
        <row r="1924">
          <cell r="D1924">
            <v>1</v>
          </cell>
        </row>
        <row r="1925">
          <cell r="D1925">
            <v>1</v>
          </cell>
        </row>
        <row r="1926">
          <cell r="D1926">
            <v>1</v>
          </cell>
        </row>
        <row r="1927">
          <cell r="D1927">
            <v>1</v>
          </cell>
        </row>
        <row r="1928">
          <cell r="D1928">
            <v>1</v>
          </cell>
        </row>
        <row r="1929">
          <cell r="D1929">
            <v>1</v>
          </cell>
        </row>
        <row r="1930">
          <cell r="D1930">
            <v>1</v>
          </cell>
        </row>
        <row r="1931">
          <cell r="D1931">
            <v>1</v>
          </cell>
        </row>
        <row r="1932">
          <cell r="D1932">
            <v>1</v>
          </cell>
        </row>
        <row r="1933">
          <cell r="D1933">
            <v>1</v>
          </cell>
        </row>
        <row r="1934">
          <cell r="D1934">
            <v>1</v>
          </cell>
        </row>
        <row r="1935">
          <cell r="D1935">
            <v>1</v>
          </cell>
        </row>
        <row r="1936">
          <cell r="D1936">
            <v>1</v>
          </cell>
        </row>
        <row r="1937">
          <cell r="D1937">
            <v>1</v>
          </cell>
        </row>
        <row r="1938">
          <cell r="D1938">
            <v>1</v>
          </cell>
        </row>
        <row r="1939">
          <cell r="D1939">
            <v>1</v>
          </cell>
        </row>
        <row r="1940">
          <cell r="D1940">
            <v>1</v>
          </cell>
        </row>
        <row r="1941">
          <cell r="D1941">
            <v>1</v>
          </cell>
        </row>
        <row r="1942">
          <cell r="D1942">
            <v>1</v>
          </cell>
        </row>
        <row r="1943">
          <cell r="D1943">
            <v>1</v>
          </cell>
        </row>
        <row r="1944">
          <cell r="D1944">
            <v>1</v>
          </cell>
        </row>
        <row r="1945">
          <cell r="D1945">
            <v>1</v>
          </cell>
        </row>
        <row r="1946">
          <cell r="D1946">
            <v>1</v>
          </cell>
        </row>
        <row r="1947">
          <cell r="D1947">
            <v>1</v>
          </cell>
        </row>
        <row r="1948">
          <cell r="D1948">
            <v>1</v>
          </cell>
        </row>
        <row r="1949">
          <cell r="D1949">
            <v>1</v>
          </cell>
        </row>
        <row r="1950">
          <cell r="D1950">
            <v>1</v>
          </cell>
        </row>
        <row r="1951">
          <cell r="D1951">
            <v>1</v>
          </cell>
        </row>
        <row r="1952">
          <cell r="D1952">
            <v>1</v>
          </cell>
        </row>
        <row r="1953">
          <cell r="D1953">
            <v>1</v>
          </cell>
        </row>
        <row r="1954">
          <cell r="D1954">
            <v>1</v>
          </cell>
        </row>
        <row r="1955">
          <cell r="D1955">
            <v>1</v>
          </cell>
        </row>
        <row r="1956">
          <cell r="D1956">
            <v>1</v>
          </cell>
        </row>
        <row r="1957">
          <cell r="D1957">
            <v>1</v>
          </cell>
        </row>
        <row r="1958">
          <cell r="D1958">
            <v>1</v>
          </cell>
        </row>
        <row r="1959">
          <cell r="D1959">
            <v>1</v>
          </cell>
        </row>
        <row r="1960">
          <cell r="D1960">
            <v>1</v>
          </cell>
        </row>
        <row r="1961">
          <cell r="D1961">
            <v>0</v>
          </cell>
        </row>
        <row r="1962">
          <cell r="D1962">
            <v>0</v>
          </cell>
        </row>
        <row r="1963">
          <cell r="D1963">
            <v>0</v>
          </cell>
        </row>
        <row r="1964">
          <cell r="D1964">
            <v>0</v>
          </cell>
        </row>
        <row r="1965">
          <cell r="D1965">
            <v>0</v>
          </cell>
        </row>
        <row r="1966">
          <cell r="D1966">
            <v>0</v>
          </cell>
        </row>
        <row r="1967">
          <cell r="D1967">
            <v>1</v>
          </cell>
        </row>
        <row r="1968">
          <cell r="D1968">
            <v>0</v>
          </cell>
        </row>
        <row r="1969">
          <cell r="D1969">
            <v>1</v>
          </cell>
        </row>
        <row r="1970">
          <cell r="D1970">
            <v>1</v>
          </cell>
        </row>
        <row r="1971">
          <cell r="D1971">
            <v>1</v>
          </cell>
        </row>
        <row r="1972">
          <cell r="D1972">
            <v>1</v>
          </cell>
        </row>
        <row r="1973">
          <cell r="D1973">
            <v>1</v>
          </cell>
        </row>
        <row r="1974">
          <cell r="D1974">
            <v>1</v>
          </cell>
        </row>
        <row r="1975">
          <cell r="D1975">
            <v>0</v>
          </cell>
        </row>
        <row r="1976">
          <cell r="D1976">
            <v>1</v>
          </cell>
        </row>
        <row r="1977">
          <cell r="D1977">
            <v>1</v>
          </cell>
        </row>
        <row r="1978">
          <cell r="D1978">
            <v>1</v>
          </cell>
        </row>
        <row r="1979">
          <cell r="D1979">
            <v>0</v>
          </cell>
        </row>
        <row r="1980">
          <cell r="D1980">
            <v>0</v>
          </cell>
        </row>
        <row r="1981">
          <cell r="D1981">
            <v>0</v>
          </cell>
        </row>
        <row r="1982">
          <cell r="D1982">
            <v>1</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0</v>
          </cell>
        </row>
        <row r="2000">
          <cell r="D2000">
            <v>0</v>
          </cell>
        </row>
        <row r="2001">
          <cell r="D2001">
            <v>0</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0</v>
          </cell>
        </row>
        <row r="2032">
          <cell r="D2032">
            <v>0</v>
          </cell>
        </row>
        <row r="2033">
          <cell r="D2033">
            <v>0</v>
          </cell>
        </row>
        <row r="2034">
          <cell r="D2034">
            <v>0</v>
          </cell>
        </row>
        <row r="2035">
          <cell r="D2035">
            <v>0</v>
          </cell>
        </row>
        <row r="2036">
          <cell r="D2036">
            <v>0</v>
          </cell>
        </row>
        <row r="2037">
          <cell r="D2037">
            <v>0</v>
          </cell>
        </row>
        <row r="2038">
          <cell r="D2038">
            <v>0</v>
          </cell>
        </row>
        <row r="2039">
          <cell r="D2039">
            <v>0</v>
          </cell>
        </row>
        <row r="2040">
          <cell r="D2040">
            <v>0</v>
          </cell>
        </row>
        <row r="2041">
          <cell r="D2041">
            <v>0</v>
          </cell>
        </row>
        <row r="2042">
          <cell r="D2042">
            <v>0</v>
          </cell>
        </row>
        <row r="2043">
          <cell r="D2043">
            <v>0</v>
          </cell>
        </row>
        <row r="2044">
          <cell r="D2044">
            <v>0</v>
          </cell>
        </row>
        <row r="2045">
          <cell r="D2045">
            <v>0</v>
          </cell>
        </row>
        <row r="2046">
          <cell r="D2046">
            <v>0</v>
          </cell>
        </row>
        <row r="2047">
          <cell r="D2047">
            <v>0</v>
          </cell>
        </row>
        <row r="2048">
          <cell r="D2048">
            <v>0</v>
          </cell>
        </row>
        <row r="2049">
          <cell r="D2049">
            <v>0</v>
          </cell>
        </row>
        <row r="2050">
          <cell r="D2050">
            <v>0</v>
          </cell>
        </row>
        <row r="2051">
          <cell r="D2051">
            <v>0</v>
          </cell>
        </row>
        <row r="2052">
          <cell r="D2052">
            <v>0</v>
          </cell>
        </row>
        <row r="2053">
          <cell r="D2053">
            <v>0</v>
          </cell>
        </row>
        <row r="2054">
          <cell r="D2054">
            <v>0</v>
          </cell>
        </row>
        <row r="2055">
          <cell r="D2055">
            <v>0</v>
          </cell>
        </row>
        <row r="2056">
          <cell r="D2056">
            <v>0</v>
          </cell>
        </row>
        <row r="2057">
          <cell r="D2057">
            <v>0</v>
          </cell>
        </row>
        <row r="2058">
          <cell r="D2058">
            <v>0</v>
          </cell>
        </row>
        <row r="2059">
          <cell r="D2059">
            <v>0</v>
          </cell>
        </row>
        <row r="2060">
          <cell r="D2060">
            <v>0</v>
          </cell>
        </row>
        <row r="2061">
          <cell r="D2061">
            <v>0</v>
          </cell>
        </row>
        <row r="2062">
          <cell r="D2062">
            <v>0</v>
          </cell>
        </row>
        <row r="2063">
          <cell r="D2063">
            <v>0</v>
          </cell>
        </row>
        <row r="2064">
          <cell r="D2064">
            <v>0</v>
          </cell>
        </row>
        <row r="2065">
          <cell r="D2065">
            <v>0</v>
          </cell>
        </row>
        <row r="2066">
          <cell r="D2066">
            <v>0</v>
          </cell>
        </row>
        <row r="2067">
          <cell r="D2067">
            <v>0</v>
          </cell>
        </row>
        <row r="2068">
          <cell r="D2068">
            <v>0</v>
          </cell>
        </row>
        <row r="2069">
          <cell r="D2069">
            <v>0</v>
          </cell>
        </row>
        <row r="2070">
          <cell r="D2070">
            <v>0</v>
          </cell>
        </row>
        <row r="2071">
          <cell r="D2071">
            <v>0</v>
          </cell>
        </row>
        <row r="2072">
          <cell r="D2072">
            <v>0</v>
          </cell>
        </row>
        <row r="2073">
          <cell r="D2073">
            <v>0</v>
          </cell>
        </row>
        <row r="2074">
          <cell r="D2074">
            <v>0</v>
          </cell>
        </row>
        <row r="2075">
          <cell r="D2075">
            <v>0</v>
          </cell>
        </row>
        <row r="2076">
          <cell r="D2076">
            <v>0</v>
          </cell>
        </row>
        <row r="2077">
          <cell r="D2077">
            <v>0</v>
          </cell>
        </row>
        <row r="2078">
          <cell r="D2078">
            <v>0</v>
          </cell>
        </row>
        <row r="2079">
          <cell r="D2079">
            <v>1</v>
          </cell>
        </row>
        <row r="2080">
          <cell r="D2080">
            <v>1</v>
          </cell>
        </row>
        <row r="2081">
          <cell r="D2081">
            <v>1</v>
          </cell>
        </row>
        <row r="2082">
          <cell r="D2082">
            <v>1</v>
          </cell>
        </row>
        <row r="2083">
          <cell r="D2083">
            <v>1</v>
          </cell>
        </row>
        <row r="2084">
          <cell r="D2084">
            <v>0</v>
          </cell>
        </row>
        <row r="2085">
          <cell r="D2085">
            <v>0</v>
          </cell>
        </row>
        <row r="2086">
          <cell r="D2086">
            <v>0</v>
          </cell>
        </row>
        <row r="2087">
          <cell r="D2087">
            <v>1</v>
          </cell>
        </row>
        <row r="2088">
          <cell r="D2088">
            <v>1</v>
          </cell>
        </row>
        <row r="2089">
          <cell r="D2089">
            <v>1</v>
          </cell>
        </row>
        <row r="2090">
          <cell r="D2090">
            <v>1</v>
          </cell>
        </row>
        <row r="2091">
          <cell r="D2091">
            <v>1</v>
          </cell>
        </row>
        <row r="2092">
          <cell r="D2092">
            <v>1</v>
          </cell>
        </row>
        <row r="2093">
          <cell r="D2093">
            <v>1</v>
          </cell>
        </row>
        <row r="2094">
          <cell r="D2094">
            <v>0</v>
          </cell>
        </row>
        <row r="2095">
          <cell r="D2095">
            <v>1</v>
          </cell>
        </row>
        <row r="2096">
          <cell r="D2096">
            <v>0</v>
          </cell>
        </row>
        <row r="2097">
          <cell r="D2097">
            <v>0</v>
          </cell>
        </row>
        <row r="2098">
          <cell r="D2098">
            <v>0</v>
          </cell>
        </row>
        <row r="2099">
          <cell r="D2099">
            <v>0</v>
          </cell>
        </row>
        <row r="2100">
          <cell r="D2100">
            <v>0</v>
          </cell>
        </row>
        <row r="2101">
          <cell r="D2101">
            <v>0</v>
          </cell>
        </row>
        <row r="2102">
          <cell r="D2102">
            <v>1</v>
          </cell>
        </row>
        <row r="2103">
          <cell r="D2103">
            <v>1</v>
          </cell>
        </row>
        <row r="2104">
          <cell r="D2104">
            <v>1</v>
          </cell>
        </row>
        <row r="2105">
          <cell r="D2105">
            <v>1</v>
          </cell>
        </row>
        <row r="2106">
          <cell r="D2106">
            <v>1</v>
          </cell>
        </row>
        <row r="2107">
          <cell r="D2107">
            <v>1</v>
          </cell>
        </row>
        <row r="2108">
          <cell r="D2108">
            <v>1</v>
          </cell>
        </row>
        <row r="2109">
          <cell r="D2109">
            <v>1</v>
          </cell>
        </row>
        <row r="2110">
          <cell r="D2110">
            <v>1</v>
          </cell>
        </row>
        <row r="2111">
          <cell r="D2111">
            <v>1</v>
          </cell>
        </row>
        <row r="2112">
          <cell r="D2112">
            <v>1</v>
          </cell>
        </row>
        <row r="2113">
          <cell r="D2113">
            <v>1</v>
          </cell>
        </row>
        <row r="2114">
          <cell r="D2114">
            <v>1</v>
          </cell>
        </row>
        <row r="2115">
          <cell r="D2115">
            <v>1</v>
          </cell>
        </row>
        <row r="2116">
          <cell r="D2116">
            <v>1</v>
          </cell>
        </row>
        <row r="2117">
          <cell r="D2117">
            <v>1</v>
          </cell>
        </row>
        <row r="2118">
          <cell r="D2118">
            <v>1</v>
          </cell>
        </row>
        <row r="2119">
          <cell r="D2119">
            <v>1</v>
          </cell>
        </row>
        <row r="2120">
          <cell r="D2120">
            <v>1</v>
          </cell>
        </row>
        <row r="2121">
          <cell r="D2121">
            <v>1</v>
          </cell>
        </row>
        <row r="2122">
          <cell r="D2122">
            <v>1</v>
          </cell>
        </row>
        <row r="2123">
          <cell r="D2123">
            <v>1</v>
          </cell>
        </row>
        <row r="2124">
          <cell r="D2124">
            <v>1</v>
          </cell>
        </row>
        <row r="2125">
          <cell r="D2125">
            <v>1</v>
          </cell>
        </row>
        <row r="2126">
          <cell r="D2126">
            <v>1</v>
          </cell>
        </row>
        <row r="2127">
          <cell r="D2127">
            <v>1</v>
          </cell>
        </row>
        <row r="2128">
          <cell r="D2128">
            <v>1</v>
          </cell>
        </row>
        <row r="2129">
          <cell r="D2129">
            <v>1</v>
          </cell>
        </row>
        <row r="2130">
          <cell r="D2130">
            <v>1</v>
          </cell>
        </row>
        <row r="2131">
          <cell r="D2131">
            <v>1</v>
          </cell>
        </row>
        <row r="2132">
          <cell r="D2132">
            <v>1</v>
          </cell>
        </row>
        <row r="2133">
          <cell r="D2133">
            <v>1</v>
          </cell>
        </row>
        <row r="2134">
          <cell r="D2134">
            <v>1</v>
          </cell>
        </row>
        <row r="2135">
          <cell r="D2135">
            <v>1</v>
          </cell>
        </row>
        <row r="2136">
          <cell r="D2136">
            <v>1</v>
          </cell>
        </row>
        <row r="2137">
          <cell r="D2137">
            <v>1</v>
          </cell>
        </row>
        <row r="2138">
          <cell r="D2138">
            <v>1</v>
          </cell>
        </row>
        <row r="2139">
          <cell r="D2139">
            <v>1</v>
          </cell>
        </row>
        <row r="2140">
          <cell r="D2140">
            <v>1</v>
          </cell>
        </row>
        <row r="2141">
          <cell r="D2141">
            <v>1</v>
          </cell>
        </row>
        <row r="2142">
          <cell r="D2142">
            <v>1</v>
          </cell>
        </row>
        <row r="2143">
          <cell r="D2143">
            <v>1</v>
          </cell>
        </row>
        <row r="2144">
          <cell r="D2144">
            <v>1</v>
          </cell>
        </row>
        <row r="2145">
          <cell r="D2145">
            <v>1</v>
          </cell>
        </row>
        <row r="2146">
          <cell r="D2146">
            <v>1</v>
          </cell>
        </row>
        <row r="2147">
          <cell r="D2147">
            <v>1</v>
          </cell>
        </row>
        <row r="2148">
          <cell r="D2148">
            <v>1</v>
          </cell>
        </row>
        <row r="2149">
          <cell r="D2149">
            <v>1</v>
          </cell>
        </row>
        <row r="2150">
          <cell r="D2150">
            <v>1</v>
          </cell>
        </row>
        <row r="2151">
          <cell r="D2151">
            <v>1</v>
          </cell>
        </row>
        <row r="2152">
          <cell r="D2152">
            <v>1</v>
          </cell>
        </row>
        <row r="2153">
          <cell r="D2153">
            <v>1</v>
          </cell>
        </row>
        <row r="2154">
          <cell r="D2154">
            <v>1</v>
          </cell>
        </row>
        <row r="2155">
          <cell r="D2155">
            <v>1</v>
          </cell>
        </row>
        <row r="2156">
          <cell r="D2156">
            <v>1</v>
          </cell>
        </row>
        <row r="2157">
          <cell r="D2157">
            <v>1</v>
          </cell>
        </row>
        <row r="2158">
          <cell r="D2158">
            <v>1</v>
          </cell>
        </row>
        <row r="2159">
          <cell r="D2159">
            <v>1</v>
          </cell>
        </row>
        <row r="2160">
          <cell r="D2160">
            <v>1</v>
          </cell>
        </row>
        <row r="2161">
          <cell r="D2161">
            <v>1</v>
          </cell>
        </row>
        <row r="2162">
          <cell r="D2162">
            <v>1</v>
          </cell>
        </row>
        <row r="2163">
          <cell r="D2163">
            <v>1</v>
          </cell>
        </row>
        <row r="2164">
          <cell r="D2164">
            <v>1</v>
          </cell>
        </row>
        <row r="2165">
          <cell r="D2165">
            <v>1</v>
          </cell>
        </row>
        <row r="2166">
          <cell r="D2166">
            <v>1</v>
          </cell>
        </row>
        <row r="2167">
          <cell r="D2167">
            <v>1</v>
          </cell>
        </row>
        <row r="2168">
          <cell r="D2168">
            <v>1</v>
          </cell>
        </row>
        <row r="2169">
          <cell r="D2169">
            <v>1</v>
          </cell>
        </row>
        <row r="2170">
          <cell r="D2170">
            <v>1</v>
          </cell>
        </row>
        <row r="2171">
          <cell r="D2171">
            <v>1</v>
          </cell>
        </row>
        <row r="2172">
          <cell r="D2172">
            <v>1</v>
          </cell>
        </row>
        <row r="2173">
          <cell r="D2173">
            <v>1</v>
          </cell>
        </row>
        <row r="2174">
          <cell r="D2174">
            <v>1</v>
          </cell>
        </row>
        <row r="2175">
          <cell r="D2175">
            <v>1</v>
          </cell>
        </row>
        <row r="2176">
          <cell r="D2176">
            <v>1</v>
          </cell>
        </row>
        <row r="2177">
          <cell r="D2177">
            <v>1</v>
          </cell>
        </row>
        <row r="2178">
          <cell r="D2178">
            <v>1</v>
          </cell>
        </row>
        <row r="2179">
          <cell r="D2179">
            <v>1</v>
          </cell>
        </row>
        <row r="2180">
          <cell r="D2180">
            <v>1</v>
          </cell>
        </row>
        <row r="2181">
          <cell r="D2181">
            <v>1</v>
          </cell>
        </row>
        <row r="2182">
          <cell r="D2182">
            <v>1</v>
          </cell>
        </row>
        <row r="2183">
          <cell r="D2183">
            <v>1</v>
          </cell>
        </row>
        <row r="2184">
          <cell r="D2184">
            <v>1</v>
          </cell>
        </row>
        <row r="2185">
          <cell r="D2185">
            <v>1</v>
          </cell>
        </row>
        <row r="2186">
          <cell r="D2186">
            <v>1</v>
          </cell>
        </row>
        <row r="2187">
          <cell r="D2187">
            <v>1</v>
          </cell>
        </row>
        <row r="2188">
          <cell r="D2188">
            <v>1</v>
          </cell>
        </row>
        <row r="2189">
          <cell r="D2189">
            <v>1</v>
          </cell>
        </row>
        <row r="2190">
          <cell r="D2190">
            <v>1</v>
          </cell>
        </row>
        <row r="2191">
          <cell r="D2191">
            <v>1</v>
          </cell>
        </row>
        <row r="2192">
          <cell r="D2192">
            <v>1</v>
          </cell>
        </row>
        <row r="2193">
          <cell r="D2193">
            <v>1</v>
          </cell>
        </row>
        <row r="2194">
          <cell r="D2194">
            <v>1</v>
          </cell>
        </row>
        <row r="2195">
          <cell r="D2195">
            <v>1</v>
          </cell>
        </row>
        <row r="2196">
          <cell r="D2196">
            <v>1</v>
          </cell>
        </row>
        <row r="2197">
          <cell r="D2197">
            <v>1</v>
          </cell>
        </row>
        <row r="2198">
          <cell r="D2198">
            <v>1</v>
          </cell>
        </row>
        <row r="2199">
          <cell r="D2199">
            <v>1</v>
          </cell>
        </row>
        <row r="2200">
          <cell r="D2200">
            <v>1</v>
          </cell>
        </row>
        <row r="2201">
          <cell r="D2201">
            <v>1</v>
          </cell>
        </row>
        <row r="2202">
          <cell r="D2202">
            <v>1</v>
          </cell>
        </row>
        <row r="2203">
          <cell r="D2203">
            <v>1</v>
          </cell>
        </row>
        <row r="2204">
          <cell r="D2204">
            <v>1</v>
          </cell>
        </row>
        <row r="2205">
          <cell r="D2205">
            <v>1</v>
          </cell>
        </row>
        <row r="2206">
          <cell r="D2206">
            <v>1</v>
          </cell>
        </row>
        <row r="2207">
          <cell r="D2207">
            <v>1</v>
          </cell>
        </row>
        <row r="2208">
          <cell r="D2208">
            <v>1</v>
          </cell>
        </row>
        <row r="2209">
          <cell r="D2209">
            <v>1</v>
          </cell>
        </row>
        <row r="2210">
          <cell r="D2210">
            <v>1</v>
          </cell>
        </row>
        <row r="2211">
          <cell r="D2211">
            <v>1</v>
          </cell>
        </row>
        <row r="2212">
          <cell r="D2212">
            <v>1</v>
          </cell>
        </row>
        <row r="2213">
          <cell r="D2213">
            <v>1</v>
          </cell>
        </row>
        <row r="2214">
          <cell r="D2214">
            <v>1</v>
          </cell>
        </row>
        <row r="2215">
          <cell r="D2215">
            <v>1</v>
          </cell>
        </row>
        <row r="2216">
          <cell r="D2216">
            <v>1</v>
          </cell>
        </row>
        <row r="2217">
          <cell r="D2217">
            <v>1</v>
          </cell>
        </row>
        <row r="2218">
          <cell r="D2218">
            <v>1</v>
          </cell>
        </row>
        <row r="2219">
          <cell r="D2219">
            <v>1</v>
          </cell>
        </row>
        <row r="2220">
          <cell r="D2220">
            <v>1</v>
          </cell>
        </row>
        <row r="2221">
          <cell r="D2221">
            <v>1</v>
          </cell>
        </row>
        <row r="2222">
          <cell r="D2222">
            <v>1</v>
          </cell>
        </row>
        <row r="2223">
          <cell r="D2223">
            <v>1</v>
          </cell>
        </row>
        <row r="2224">
          <cell r="D2224">
            <v>1</v>
          </cell>
        </row>
        <row r="2225">
          <cell r="D2225">
            <v>1</v>
          </cell>
        </row>
        <row r="2226">
          <cell r="D2226">
            <v>1</v>
          </cell>
        </row>
        <row r="2227">
          <cell r="D2227">
            <v>1</v>
          </cell>
        </row>
        <row r="2228">
          <cell r="D2228">
            <v>1</v>
          </cell>
        </row>
        <row r="2229">
          <cell r="D2229">
            <v>1</v>
          </cell>
        </row>
        <row r="2230">
          <cell r="D2230">
            <v>1</v>
          </cell>
        </row>
        <row r="2231">
          <cell r="D2231">
            <v>1</v>
          </cell>
        </row>
        <row r="2232">
          <cell r="D2232">
            <v>1</v>
          </cell>
        </row>
        <row r="2233">
          <cell r="D2233">
            <v>1</v>
          </cell>
        </row>
        <row r="2234">
          <cell r="D2234">
            <v>1</v>
          </cell>
        </row>
        <row r="2235">
          <cell r="D2235">
            <v>1</v>
          </cell>
        </row>
        <row r="2236">
          <cell r="D2236">
            <v>1</v>
          </cell>
        </row>
        <row r="2237">
          <cell r="D2237">
            <v>1</v>
          </cell>
        </row>
        <row r="2238">
          <cell r="D2238">
            <v>1</v>
          </cell>
        </row>
        <row r="2239">
          <cell r="D2239">
            <v>1</v>
          </cell>
        </row>
        <row r="2240">
          <cell r="D2240">
            <v>1</v>
          </cell>
        </row>
        <row r="2241">
          <cell r="D2241">
            <v>1</v>
          </cell>
        </row>
        <row r="2242">
          <cell r="D2242">
            <v>1</v>
          </cell>
        </row>
        <row r="2243">
          <cell r="D2243">
            <v>1</v>
          </cell>
        </row>
        <row r="2244">
          <cell r="D2244">
            <v>1</v>
          </cell>
        </row>
        <row r="2245">
          <cell r="D2245">
            <v>1</v>
          </cell>
        </row>
        <row r="2246">
          <cell r="D2246">
            <v>1</v>
          </cell>
        </row>
        <row r="2247">
          <cell r="D2247">
            <v>1</v>
          </cell>
        </row>
        <row r="2248">
          <cell r="D2248">
            <v>1</v>
          </cell>
        </row>
        <row r="2249">
          <cell r="D2249">
            <v>1</v>
          </cell>
        </row>
        <row r="2250">
          <cell r="D2250">
            <v>1</v>
          </cell>
        </row>
        <row r="2251">
          <cell r="D2251">
            <v>1</v>
          </cell>
        </row>
        <row r="2252">
          <cell r="D2252">
            <v>1</v>
          </cell>
        </row>
        <row r="2253">
          <cell r="D2253">
            <v>1</v>
          </cell>
        </row>
        <row r="2254">
          <cell r="D2254">
            <v>1</v>
          </cell>
        </row>
        <row r="2255">
          <cell r="D2255">
            <v>1</v>
          </cell>
        </row>
        <row r="2256">
          <cell r="D2256">
            <v>1</v>
          </cell>
        </row>
        <row r="2257">
          <cell r="D2257">
            <v>1</v>
          </cell>
        </row>
        <row r="2258">
          <cell r="D2258">
            <v>1</v>
          </cell>
        </row>
        <row r="2259">
          <cell r="D2259">
            <v>1</v>
          </cell>
        </row>
        <row r="2260">
          <cell r="D2260">
            <v>1</v>
          </cell>
        </row>
        <row r="2261">
          <cell r="D2261">
            <v>1</v>
          </cell>
        </row>
        <row r="2262">
          <cell r="D2262">
            <v>1</v>
          </cell>
        </row>
        <row r="2263">
          <cell r="D2263">
            <v>1</v>
          </cell>
        </row>
        <row r="2264">
          <cell r="D2264">
            <v>1</v>
          </cell>
        </row>
        <row r="2265">
          <cell r="D2265">
            <v>1</v>
          </cell>
        </row>
        <row r="2266">
          <cell r="D2266">
            <v>1</v>
          </cell>
        </row>
        <row r="2267">
          <cell r="D2267">
            <v>1</v>
          </cell>
        </row>
        <row r="2268">
          <cell r="D2268">
            <v>1</v>
          </cell>
        </row>
        <row r="2269">
          <cell r="D2269">
            <v>1</v>
          </cell>
        </row>
        <row r="2270">
          <cell r="D2270">
            <v>1</v>
          </cell>
        </row>
        <row r="2271">
          <cell r="D2271">
            <v>1</v>
          </cell>
        </row>
        <row r="2272">
          <cell r="D2272">
            <v>1</v>
          </cell>
        </row>
        <row r="2273">
          <cell r="D2273">
            <v>1</v>
          </cell>
        </row>
        <row r="2274">
          <cell r="D2274">
            <v>1</v>
          </cell>
        </row>
        <row r="2275">
          <cell r="D2275">
            <v>1</v>
          </cell>
        </row>
        <row r="2276">
          <cell r="D2276">
            <v>1</v>
          </cell>
        </row>
        <row r="2277">
          <cell r="D2277">
            <v>1</v>
          </cell>
        </row>
        <row r="2278">
          <cell r="D2278">
            <v>1</v>
          </cell>
        </row>
        <row r="2279">
          <cell r="D2279">
            <v>1</v>
          </cell>
        </row>
        <row r="2280">
          <cell r="D2280">
            <v>1</v>
          </cell>
        </row>
        <row r="2281">
          <cell r="D2281">
            <v>1</v>
          </cell>
        </row>
        <row r="2282">
          <cell r="D2282">
            <v>1</v>
          </cell>
        </row>
        <row r="2283">
          <cell r="D2283">
            <v>1</v>
          </cell>
        </row>
        <row r="2284">
          <cell r="D2284">
            <v>1</v>
          </cell>
        </row>
        <row r="2285">
          <cell r="D2285">
            <v>1</v>
          </cell>
        </row>
        <row r="2286">
          <cell r="D2286">
            <v>1</v>
          </cell>
        </row>
        <row r="2287">
          <cell r="D2287">
            <v>1</v>
          </cell>
        </row>
        <row r="2288">
          <cell r="D2288">
            <v>1</v>
          </cell>
        </row>
        <row r="2289">
          <cell r="D2289">
            <v>1</v>
          </cell>
        </row>
        <row r="2290">
          <cell r="D2290">
            <v>1</v>
          </cell>
        </row>
        <row r="2291">
          <cell r="D2291">
            <v>1</v>
          </cell>
        </row>
        <row r="2292">
          <cell r="D2292">
            <v>1</v>
          </cell>
        </row>
        <row r="2293">
          <cell r="D2293">
            <v>1</v>
          </cell>
        </row>
        <row r="2294">
          <cell r="D2294">
            <v>1</v>
          </cell>
        </row>
        <row r="2295">
          <cell r="D2295">
            <v>1</v>
          </cell>
        </row>
        <row r="2296">
          <cell r="D2296">
            <v>1</v>
          </cell>
        </row>
        <row r="2297">
          <cell r="D2297">
            <v>1</v>
          </cell>
        </row>
        <row r="2298">
          <cell r="D2298">
            <v>1</v>
          </cell>
        </row>
        <row r="2299">
          <cell r="D2299">
            <v>1</v>
          </cell>
        </row>
        <row r="2300">
          <cell r="D2300">
            <v>1</v>
          </cell>
        </row>
        <row r="2301">
          <cell r="D2301">
            <v>1</v>
          </cell>
        </row>
        <row r="2302">
          <cell r="D2302">
            <v>1</v>
          </cell>
        </row>
        <row r="2303">
          <cell r="D2303">
            <v>1</v>
          </cell>
        </row>
        <row r="2304">
          <cell r="D2304">
            <v>1</v>
          </cell>
        </row>
        <row r="2305">
          <cell r="D2305">
            <v>1</v>
          </cell>
        </row>
        <row r="2306">
          <cell r="D2306">
            <v>1</v>
          </cell>
        </row>
        <row r="2307">
          <cell r="D2307">
            <v>1</v>
          </cell>
        </row>
        <row r="2308">
          <cell r="D2308">
            <v>1</v>
          </cell>
        </row>
        <row r="2309">
          <cell r="D2309">
            <v>1</v>
          </cell>
        </row>
        <row r="2310">
          <cell r="D2310">
            <v>1</v>
          </cell>
        </row>
        <row r="2311">
          <cell r="D2311">
            <v>1</v>
          </cell>
        </row>
        <row r="2312">
          <cell r="D2312">
            <v>1</v>
          </cell>
        </row>
        <row r="2313">
          <cell r="D2313">
            <v>1</v>
          </cell>
        </row>
        <row r="2314">
          <cell r="D2314">
            <v>1</v>
          </cell>
        </row>
        <row r="2315">
          <cell r="D2315">
            <v>1</v>
          </cell>
        </row>
        <row r="2316">
          <cell r="D2316">
            <v>1</v>
          </cell>
        </row>
        <row r="2317">
          <cell r="D2317">
            <v>1</v>
          </cell>
        </row>
        <row r="2318">
          <cell r="D2318">
            <v>1</v>
          </cell>
        </row>
        <row r="2319">
          <cell r="D2319">
            <v>1</v>
          </cell>
        </row>
        <row r="2320">
          <cell r="D2320">
            <v>0</v>
          </cell>
        </row>
        <row r="2321">
          <cell r="D2321">
            <v>0</v>
          </cell>
        </row>
        <row r="2322">
          <cell r="D2322">
            <v>0</v>
          </cell>
        </row>
        <row r="2323">
          <cell r="D2323">
            <v>1</v>
          </cell>
        </row>
        <row r="2324">
          <cell r="D2324">
            <v>1</v>
          </cell>
        </row>
        <row r="2325">
          <cell r="D2325">
            <v>1</v>
          </cell>
        </row>
        <row r="2326">
          <cell r="D2326">
            <v>0</v>
          </cell>
        </row>
        <row r="2327">
          <cell r="D2327">
            <v>1</v>
          </cell>
        </row>
        <row r="2328">
          <cell r="D2328">
            <v>1</v>
          </cell>
        </row>
        <row r="2329">
          <cell r="D2329">
            <v>1</v>
          </cell>
        </row>
        <row r="2330">
          <cell r="D2330">
            <v>1</v>
          </cell>
        </row>
        <row r="2331">
          <cell r="D2331">
            <v>1</v>
          </cell>
        </row>
        <row r="2332">
          <cell r="D2332">
            <v>1</v>
          </cell>
        </row>
        <row r="2333">
          <cell r="D2333">
            <v>1</v>
          </cell>
        </row>
        <row r="2334">
          <cell r="D2334">
            <v>1</v>
          </cell>
        </row>
        <row r="2335">
          <cell r="D2335">
            <v>1</v>
          </cell>
        </row>
        <row r="2336">
          <cell r="D2336">
            <v>1</v>
          </cell>
        </row>
        <row r="2337">
          <cell r="D2337">
            <v>1</v>
          </cell>
        </row>
        <row r="2338">
          <cell r="D2338">
            <v>1</v>
          </cell>
        </row>
        <row r="2339">
          <cell r="D2339">
            <v>1</v>
          </cell>
        </row>
        <row r="2340">
          <cell r="D2340">
            <v>0</v>
          </cell>
        </row>
        <row r="2341">
          <cell r="D2341">
            <v>0</v>
          </cell>
        </row>
        <row r="2342">
          <cell r="D2342">
            <v>0</v>
          </cell>
        </row>
        <row r="2343">
          <cell r="D2343">
            <v>1</v>
          </cell>
        </row>
        <row r="2344">
          <cell r="D2344">
            <v>1</v>
          </cell>
        </row>
        <row r="2345">
          <cell r="D2345">
            <v>1</v>
          </cell>
        </row>
        <row r="2346">
          <cell r="D2346">
            <v>1</v>
          </cell>
        </row>
        <row r="2347">
          <cell r="D2347">
            <v>1</v>
          </cell>
        </row>
        <row r="2348">
          <cell r="D2348">
            <v>1</v>
          </cell>
        </row>
        <row r="2349">
          <cell r="D2349">
            <v>1</v>
          </cell>
        </row>
        <row r="2350">
          <cell r="D2350">
            <v>1</v>
          </cell>
        </row>
        <row r="2351">
          <cell r="D2351">
            <v>1</v>
          </cell>
        </row>
        <row r="2352">
          <cell r="D2352">
            <v>0</v>
          </cell>
        </row>
        <row r="2353">
          <cell r="D2353">
            <v>1</v>
          </cell>
        </row>
        <row r="2354">
          <cell r="D2354">
            <v>1</v>
          </cell>
        </row>
        <row r="2355">
          <cell r="D2355">
            <v>1</v>
          </cell>
        </row>
        <row r="2356">
          <cell r="D2356">
            <v>1</v>
          </cell>
        </row>
        <row r="2357">
          <cell r="D2357">
            <v>1</v>
          </cell>
        </row>
        <row r="2358">
          <cell r="D2358">
            <v>1</v>
          </cell>
        </row>
        <row r="2359">
          <cell r="D2359">
            <v>1</v>
          </cell>
        </row>
        <row r="2360">
          <cell r="D2360">
            <v>0</v>
          </cell>
        </row>
        <row r="2361">
          <cell r="D2361">
            <v>0</v>
          </cell>
        </row>
        <row r="2362">
          <cell r="D2362">
            <v>0</v>
          </cell>
        </row>
        <row r="2363">
          <cell r="D2363">
            <v>0</v>
          </cell>
        </row>
        <row r="2364">
          <cell r="D2364">
            <v>0</v>
          </cell>
        </row>
        <row r="2365">
          <cell r="D2365">
            <v>0</v>
          </cell>
        </row>
        <row r="2366">
          <cell r="D2366">
            <v>1</v>
          </cell>
        </row>
        <row r="2367">
          <cell r="D2367">
            <v>0</v>
          </cell>
        </row>
        <row r="2368">
          <cell r="D2368">
            <v>0</v>
          </cell>
        </row>
        <row r="2369">
          <cell r="D2369">
            <v>1</v>
          </cell>
        </row>
        <row r="2370">
          <cell r="D2370">
            <v>0</v>
          </cell>
        </row>
        <row r="2371">
          <cell r="D2371">
            <v>0</v>
          </cell>
        </row>
        <row r="2372">
          <cell r="D2372">
            <v>1</v>
          </cell>
        </row>
        <row r="2373">
          <cell r="D2373">
            <v>1</v>
          </cell>
        </row>
        <row r="2374">
          <cell r="D2374">
            <v>1</v>
          </cell>
        </row>
        <row r="2375">
          <cell r="D2375">
            <v>0</v>
          </cell>
        </row>
        <row r="2376">
          <cell r="D2376">
            <v>0</v>
          </cell>
        </row>
        <row r="2377">
          <cell r="D2377">
            <v>0</v>
          </cell>
        </row>
        <row r="2378">
          <cell r="D2378">
            <v>0</v>
          </cell>
        </row>
        <row r="2379">
          <cell r="D2379">
            <v>0</v>
          </cell>
        </row>
        <row r="2380">
          <cell r="D2380">
            <v>0</v>
          </cell>
        </row>
        <row r="2381">
          <cell r="D2381">
            <v>0</v>
          </cell>
        </row>
        <row r="2382">
          <cell r="D2382">
            <v>0</v>
          </cell>
        </row>
        <row r="2383">
          <cell r="D2383">
            <v>0</v>
          </cell>
        </row>
        <row r="2384">
          <cell r="D2384">
            <v>0</v>
          </cell>
        </row>
        <row r="2385">
          <cell r="D2385">
            <v>1</v>
          </cell>
        </row>
        <row r="2386">
          <cell r="D2386">
            <v>1</v>
          </cell>
        </row>
        <row r="2387">
          <cell r="D2387">
            <v>0</v>
          </cell>
        </row>
        <row r="2388">
          <cell r="D2388">
            <v>0</v>
          </cell>
        </row>
        <row r="2389">
          <cell r="D2389">
            <v>0</v>
          </cell>
        </row>
        <row r="2390">
          <cell r="D2390">
            <v>0</v>
          </cell>
        </row>
        <row r="2391">
          <cell r="D2391">
            <v>0</v>
          </cell>
        </row>
        <row r="2392">
          <cell r="D2392">
            <v>0</v>
          </cell>
        </row>
        <row r="2393">
          <cell r="D2393">
            <v>1</v>
          </cell>
        </row>
        <row r="2394">
          <cell r="D2394">
            <v>1</v>
          </cell>
        </row>
        <row r="2395">
          <cell r="D2395">
            <v>1</v>
          </cell>
        </row>
        <row r="2396">
          <cell r="D2396">
            <v>1</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1</v>
          </cell>
        </row>
        <row r="2410">
          <cell r="D2410">
            <v>1</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0</v>
          </cell>
        </row>
        <row r="2434">
          <cell r="D2434">
            <v>0</v>
          </cell>
        </row>
        <row r="2435">
          <cell r="D2435">
            <v>0</v>
          </cell>
        </row>
        <row r="2436">
          <cell r="D2436">
            <v>1</v>
          </cell>
        </row>
        <row r="2437">
          <cell r="D2437">
            <v>0</v>
          </cell>
        </row>
        <row r="2438">
          <cell r="D2438">
            <v>0</v>
          </cell>
        </row>
        <row r="2439">
          <cell r="D2439">
            <v>0</v>
          </cell>
        </row>
        <row r="2440">
          <cell r="D2440">
            <v>1</v>
          </cell>
        </row>
        <row r="2441">
          <cell r="D2441">
            <v>0</v>
          </cell>
        </row>
        <row r="2442">
          <cell r="D2442">
            <v>0</v>
          </cell>
        </row>
        <row r="2443">
          <cell r="D2443">
            <v>0</v>
          </cell>
        </row>
        <row r="2444">
          <cell r="D2444">
            <v>1</v>
          </cell>
        </row>
        <row r="2445">
          <cell r="D2445">
            <v>1</v>
          </cell>
        </row>
        <row r="2446">
          <cell r="D2446">
            <v>1</v>
          </cell>
        </row>
        <row r="2447">
          <cell r="D2447">
            <v>0</v>
          </cell>
        </row>
        <row r="2448">
          <cell r="D2448">
            <v>0</v>
          </cell>
        </row>
        <row r="2449">
          <cell r="D2449">
            <v>0</v>
          </cell>
        </row>
        <row r="2450">
          <cell r="D2450">
            <v>0</v>
          </cell>
        </row>
        <row r="2451">
          <cell r="D2451">
            <v>0</v>
          </cell>
        </row>
        <row r="2452">
          <cell r="D2452">
            <v>0</v>
          </cell>
        </row>
        <row r="2453">
          <cell r="D2453">
            <v>0</v>
          </cell>
        </row>
        <row r="2454">
          <cell r="D2454">
            <v>0</v>
          </cell>
        </row>
        <row r="2455">
          <cell r="D2455">
            <v>0</v>
          </cell>
        </row>
        <row r="2456">
          <cell r="D2456">
            <v>0</v>
          </cell>
        </row>
        <row r="2457">
          <cell r="D2457">
            <v>0</v>
          </cell>
        </row>
        <row r="2458">
          <cell r="D2458">
            <v>1</v>
          </cell>
        </row>
        <row r="2459">
          <cell r="D2459">
            <v>0</v>
          </cell>
        </row>
        <row r="2460">
          <cell r="D2460">
            <v>1</v>
          </cell>
        </row>
        <row r="2461">
          <cell r="D2461">
            <v>1</v>
          </cell>
        </row>
        <row r="2462">
          <cell r="D2462">
            <v>1</v>
          </cell>
        </row>
        <row r="2463">
          <cell r="D2463">
            <v>1</v>
          </cell>
        </row>
        <row r="2464">
          <cell r="D2464">
            <v>1</v>
          </cell>
        </row>
        <row r="2465">
          <cell r="D2465">
            <v>1</v>
          </cell>
        </row>
        <row r="2466">
          <cell r="D2466">
            <v>1</v>
          </cell>
        </row>
        <row r="2467">
          <cell r="D2467">
            <v>1</v>
          </cell>
        </row>
        <row r="2468">
          <cell r="D2468">
            <v>1</v>
          </cell>
        </row>
        <row r="2469">
          <cell r="D2469">
            <v>1</v>
          </cell>
        </row>
        <row r="2470">
          <cell r="D2470">
            <v>1</v>
          </cell>
        </row>
        <row r="2471">
          <cell r="D2471">
            <v>1</v>
          </cell>
        </row>
        <row r="2472">
          <cell r="D2472">
            <v>1</v>
          </cell>
        </row>
        <row r="2473">
          <cell r="D2473">
            <v>1</v>
          </cell>
        </row>
        <row r="2474">
          <cell r="D2474">
            <v>1</v>
          </cell>
        </row>
        <row r="2475">
          <cell r="D2475">
            <v>1</v>
          </cell>
        </row>
        <row r="2476">
          <cell r="D2476">
            <v>1</v>
          </cell>
        </row>
        <row r="2477">
          <cell r="D2477">
            <v>1</v>
          </cell>
        </row>
        <row r="2478">
          <cell r="D2478">
            <v>1</v>
          </cell>
        </row>
        <row r="2479">
          <cell r="D2479">
            <v>1</v>
          </cell>
        </row>
        <row r="2480">
          <cell r="D2480">
            <v>1</v>
          </cell>
        </row>
        <row r="2481">
          <cell r="D2481">
            <v>1</v>
          </cell>
        </row>
        <row r="2482">
          <cell r="D2482">
            <v>1</v>
          </cell>
        </row>
        <row r="2483">
          <cell r="D2483">
            <v>1</v>
          </cell>
        </row>
        <row r="2484">
          <cell r="D2484">
            <v>1</v>
          </cell>
        </row>
        <row r="2485">
          <cell r="D2485">
            <v>1</v>
          </cell>
        </row>
        <row r="2486">
          <cell r="D2486">
            <v>1</v>
          </cell>
        </row>
        <row r="2487">
          <cell r="D2487">
            <v>1</v>
          </cell>
        </row>
        <row r="2488">
          <cell r="D2488">
            <v>1</v>
          </cell>
        </row>
        <row r="2489">
          <cell r="D2489">
            <v>1</v>
          </cell>
        </row>
        <row r="2490">
          <cell r="D2490">
            <v>1</v>
          </cell>
        </row>
        <row r="2491">
          <cell r="D2491">
            <v>1</v>
          </cell>
        </row>
        <row r="2492">
          <cell r="D2492">
            <v>1</v>
          </cell>
        </row>
        <row r="2493">
          <cell r="D2493">
            <v>1</v>
          </cell>
        </row>
        <row r="2494">
          <cell r="D2494">
            <v>1</v>
          </cell>
        </row>
        <row r="2495">
          <cell r="D2495">
            <v>1</v>
          </cell>
        </row>
        <row r="2496">
          <cell r="D2496">
            <v>1</v>
          </cell>
        </row>
        <row r="2497">
          <cell r="D2497">
            <v>1</v>
          </cell>
        </row>
        <row r="2498">
          <cell r="D2498">
            <v>1</v>
          </cell>
        </row>
        <row r="2499">
          <cell r="D2499">
            <v>1</v>
          </cell>
        </row>
        <row r="2500">
          <cell r="D2500">
            <v>1</v>
          </cell>
        </row>
        <row r="2501">
          <cell r="D2501">
            <v>1</v>
          </cell>
        </row>
        <row r="2502">
          <cell r="D2502">
            <v>1</v>
          </cell>
        </row>
        <row r="2503">
          <cell r="D2503">
            <v>1</v>
          </cell>
        </row>
        <row r="2504">
          <cell r="D2504">
            <v>1</v>
          </cell>
        </row>
        <row r="2505">
          <cell r="D2505">
            <v>1</v>
          </cell>
        </row>
        <row r="2506">
          <cell r="D2506">
            <v>1</v>
          </cell>
        </row>
        <row r="2507">
          <cell r="D2507">
            <v>1</v>
          </cell>
        </row>
        <row r="2508">
          <cell r="D2508">
            <v>1</v>
          </cell>
        </row>
        <row r="2509">
          <cell r="D2509">
            <v>1</v>
          </cell>
        </row>
        <row r="2510">
          <cell r="D2510">
            <v>1</v>
          </cell>
        </row>
        <row r="2511">
          <cell r="D2511">
            <v>1</v>
          </cell>
        </row>
        <row r="2512">
          <cell r="D2512">
            <v>1</v>
          </cell>
        </row>
        <row r="2513">
          <cell r="D2513">
            <v>1</v>
          </cell>
        </row>
        <row r="2514">
          <cell r="D2514">
            <v>1</v>
          </cell>
        </row>
        <row r="2515">
          <cell r="D2515">
            <v>1</v>
          </cell>
        </row>
        <row r="2516">
          <cell r="D2516">
            <v>1</v>
          </cell>
        </row>
        <row r="2517">
          <cell r="D2517">
            <v>1</v>
          </cell>
        </row>
        <row r="2518">
          <cell r="D2518">
            <v>1</v>
          </cell>
        </row>
        <row r="2519">
          <cell r="D2519">
            <v>1</v>
          </cell>
        </row>
        <row r="2520">
          <cell r="D2520">
            <v>1</v>
          </cell>
        </row>
        <row r="2521">
          <cell r="D2521">
            <v>1</v>
          </cell>
        </row>
        <row r="2522">
          <cell r="D2522">
            <v>1</v>
          </cell>
        </row>
        <row r="2523">
          <cell r="D2523">
            <v>1</v>
          </cell>
        </row>
        <row r="2524">
          <cell r="D2524">
            <v>1</v>
          </cell>
        </row>
        <row r="2525">
          <cell r="D2525">
            <v>1</v>
          </cell>
        </row>
        <row r="2526">
          <cell r="D2526">
            <v>1</v>
          </cell>
        </row>
        <row r="2527">
          <cell r="D2527">
            <v>1</v>
          </cell>
        </row>
        <row r="2528">
          <cell r="D2528">
            <v>1</v>
          </cell>
        </row>
        <row r="2529">
          <cell r="D2529">
            <v>1</v>
          </cell>
        </row>
        <row r="2530">
          <cell r="D2530">
            <v>1</v>
          </cell>
        </row>
        <row r="2531">
          <cell r="D2531">
            <v>1</v>
          </cell>
        </row>
        <row r="2532">
          <cell r="D2532">
            <v>1</v>
          </cell>
        </row>
        <row r="2533">
          <cell r="D2533">
            <v>1</v>
          </cell>
        </row>
        <row r="2534">
          <cell r="D2534">
            <v>1</v>
          </cell>
        </row>
        <row r="2535">
          <cell r="D2535">
            <v>1</v>
          </cell>
        </row>
        <row r="2536">
          <cell r="D2536">
            <v>1</v>
          </cell>
        </row>
        <row r="2537">
          <cell r="D2537">
            <v>1</v>
          </cell>
        </row>
        <row r="2538">
          <cell r="D2538">
            <v>1</v>
          </cell>
        </row>
        <row r="2539">
          <cell r="D2539">
            <v>1</v>
          </cell>
        </row>
        <row r="2540">
          <cell r="D2540">
            <v>1</v>
          </cell>
        </row>
        <row r="2541">
          <cell r="D2541">
            <v>1</v>
          </cell>
        </row>
        <row r="2542">
          <cell r="D2542">
            <v>1</v>
          </cell>
        </row>
        <row r="2543">
          <cell r="D2543">
            <v>1</v>
          </cell>
        </row>
        <row r="2544">
          <cell r="D2544">
            <v>1</v>
          </cell>
        </row>
        <row r="2545">
          <cell r="D2545">
            <v>1</v>
          </cell>
        </row>
        <row r="2546">
          <cell r="D2546">
            <v>1</v>
          </cell>
        </row>
        <row r="2547">
          <cell r="D2547">
            <v>1</v>
          </cell>
        </row>
        <row r="2548">
          <cell r="D2548">
            <v>1</v>
          </cell>
        </row>
        <row r="2549">
          <cell r="D2549">
            <v>1</v>
          </cell>
        </row>
        <row r="2550">
          <cell r="D2550">
            <v>1</v>
          </cell>
        </row>
        <row r="2551">
          <cell r="D2551">
            <v>1</v>
          </cell>
        </row>
        <row r="2552">
          <cell r="D2552">
            <v>1</v>
          </cell>
        </row>
        <row r="2553">
          <cell r="D2553">
            <v>1</v>
          </cell>
        </row>
        <row r="2554">
          <cell r="D2554">
            <v>1</v>
          </cell>
        </row>
        <row r="2555">
          <cell r="D2555">
            <v>1</v>
          </cell>
        </row>
        <row r="2556">
          <cell r="D2556">
            <v>1</v>
          </cell>
        </row>
        <row r="2557">
          <cell r="D2557">
            <v>1</v>
          </cell>
        </row>
        <row r="2558">
          <cell r="D2558">
            <v>1</v>
          </cell>
        </row>
        <row r="2559">
          <cell r="D2559">
            <v>1</v>
          </cell>
        </row>
        <row r="2560">
          <cell r="D2560">
            <v>1</v>
          </cell>
        </row>
        <row r="2561">
          <cell r="D2561">
            <v>1</v>
          </cell>
        </row>
        <row r="2562">
          <cell r="D2562">
            <v>1</v>
          </cell>
        </row>
        <row r="2563">
          <cell r="D2563">
            <v>1</v>
          </cell>
        </row>
        <row r="2564">
          <cell r="D2564">
            <v>1</v>
          </cell>
        </row>
        <row r="2565">
          <cell r="D2565">
            <v>1</v>
          </cell>
        </row>
        <row r="2566">
          <cell r="D2566">
            <v>1</v>
          </cell>
        </row>
        <row r="2567">
          <cell r="D2567">
            <v>1</v>
          </cell>
        </row>
        <row r="2568">
          <cell r="D2568">
            <v>1</v>
          </cell>
        </row>
        <row r="2569">
          <cell r="D2569">
            <v>1</v>
          </cell>
        </row>
        <row r="2570">
          <cell r="D2570">
            <v>1</v>
          </cell>
        </row>
        <row r="2571">
          <cell r="D2571">
            <v>1</v>
          </cell>
        </row>
        <row r="2572">
          <cell r="D2572">
            <v>1</v>
          </cell>
        </row>
        <row r="2573">
          <cell r="D2573">
            <v>1</v>
          </cell>
        </row>
        <row r="2574">
          <cell r="D2574">
            <v>1</v>
          </cell>
        </row>
        <row r="2575">
          <cell r="D2575">
            <v>1</v>
          </cell>
        </row>
        <row r="2576">
          <cell r="D2576">
            <v>1</v>
          </cell>
        </row>
        <row r="2577">
          <cell r="D2577">
            <v>1</v>
          </cell>
        </row>
        <row r="2578">
          <cell r="D2578">
            <v>1</v>
          </cell>
        </row>
        <row r="2579">
          <cell r="D2579">
            <v>1</v>
          </cell>
        </row>
        <row r="2580">
          <cell r="D2580">
            <v>1</v>
          </cell>
        </row>
        <row r="2581">
          <cell r="D2581">
            <v>1</v>
          </cell>
        </row>
        <row r="2582">
          <cell r="D2582">
            <v>1</v>
          </cell>
        </row>
        <row r="2583">
          <cell r="D2583">
            <v>1</v>
          </cell>
        </row>
        <row r="2584">
          <cell r="D2584">
            <v>1</v>
          </cell>
        </row>
        <row r="2585">
          <cell r="D2585">
            <v>1</v>
          </cell>
        </row>
        <row r="2586">
          <cell r="D2586">
            <v>1</v>
          </cell>
        </row>
        <row r="2587">
          <cell r="D2587">
            <v>1</v>
          </cell>
        </row>
        <row r="2588">
          <cell r="D2588">
            <v>1</v>
          </cell>
        </row>
        <row r="2589">
          <cell r="D2589">
            <v>1</v>
          </cell>
        </row>
        <row r="2590">
          <cell r="D2590">
            <v>1</v>
          </cell>
        </row>
        <row r="2591">
          <cell r="D2591">
            <v>1</v>
          </cell>
        </row>
        <row r="2592">
          <cell r="D2592">
            <v>1</v>
          </cell>
        </row>
        <row r="2593">
          <cell r="D2593">
            <v>1</v>
          </cell>
        </row>
        <row r="2594">
          <cell r="D2594">
            <v>1</v>
          </cell>
        </row>
        <row r="2595">
          <cell r="D2595">
            <v>1</v>
          </cell>
        </row>
        <row r="2596">
          <cell r="D2596">
            <v>1</v>
          </cell>
        </row>
        <row r="2597">
          <cell r="D2597">
            <v>1</v>
          </cell>
        </row>
        <row r="2598">
          <cell r="D2598">
            <v>1</v>
          </cell>
        </row>
        <row r="2599">
          <cell r="D2599">
            <v>1</v>
          </cell>
        </row>
        <row r="2600">
          <cell r="D2600">
            <v>1</v>
          </cell>
        </row>
        <row r="2601">
          <cell r="D2601">
            <v>1</v>
          </cell>
        </row>
        <row r="2602">
          <cell r="D2602">
            <v>1</v>
          </cell>
        </row>
        <row r="2603">
          <cell r="D2603">
            <v>1</v>
          </cell>
        </row>
        <row r="2604">
          <cell r="D2604">
            <v>1</v>
          </cell>
        </row>
        <row r="2605">
          <cell r="D2605">
            <v>1</v>
          </cell>
        </row>
        <row r="2606">
          <cell r="D2606">
            <v>1</v>
          </cell>
        </row>
        <row r="2607">
          <cell r="D2607">
            <v>1</v>
          </cell>
        </row>
        <row r="2608">
          <cell r="D2608">
            <v>1</v>
          </cell>
        </row>
        <row r="2609">
          <cell r="D2609">
            <v>1</v>
          </cell>
        </row>
        <row r="2610">
          <cell r="D2610">
            <v>1</v>
          </cell>
        </row>
        <row r="2611">
          <cell r="D2611">
            <v>1</v>
          </cell>
        </row>
        <row r="2612">
          <cell r="D2612">
            <v>1</v>
          </cell>
        </row>
        <row r="2613">
          <cell r="D2613">
            <v>1</v>
          </cell>
        </row>
        <row r="2614">
          <cell r="D2614">
            <v>1</v>
          </cell>
        </row>
        <row r="2615">
          <cell r="D2615">
            <v>1</v>
          </cell>
        </row>
        <row r="2616">
          <cell r="D2616">
            <v>1</v>
          </cell>
        </row>
        <row r="2617">
          <cell r="D2617">
            <v>1</v>
          </cell>
        </row>
        <row r="2618">
          <cell r="D2618">
            <v>1</v>
          </cell>
        </row>
        <row r="2619">
          <cell r="D2619">
            <v>1</v>
          </cell>
        </row>
        <row r="2620">
          <cell r="D2620">
            <v>1</v>
          </cell>
        </row>
        <row r="2621">
          <cell r="D2621">
            <v>1</v>
          </cell>
        </row>
        <row r="2622">
          <cell r="D2622">
            <v>1</v>
          </cell>
        </row>
        <row r="2623">
          <cell r="D2623">
            <v>1</v>
          </cell>
        </row>
        <row r="2624">
          <cell r="D2624">
            <v>1</v>
          </cell>
        </row>
        <row r="2625">
          <cell r="D2625">
            <v>1</v>
          </cell>
        </row>
        <row r="2626">
          <cell r="D2626">
            <v>1</v>
          </cell>
        </row>
        <row r="2627">
          <cell r="D2627">
            <v>1</v>
          </cell>
        </row>
        <row r="2628">
          <cell r="D2628">
            <v>1</v>
          </cell>
        </row>
        <row r="2629">
          <cell r="D2629">
            <v>1</v>
          </cell>
        </row>
        <row r="2630">
          <cell r="D2630">
            <v>1</v>
          </cell>
        </row>
        <row r="2631">
          <cell r="D2631">
            <v>1</v>
          </cell>
        </row>
        <row r="2632">
          <cell r="D2632">
            <v>1</v>
          </cell>
        </row>
        <row r="2633">
          <cell r="D2633">
            <v>1</v>
          </cell>
        </row>
        <row r="2634">
          <cell r="D2634">
            <v>1</v>
          </cell>
        </row>
        <row r="2635">
          <cell r="D2635">
            <v>1</v>
          </cell>
        </row>
        <row r="2636">
          <cell r="D2636">
            <v>1</v>
          </cell>
        </row>
        <row r="2637">
          <cell r="D2637">
            <v>1</v>
          </cell>
        </row>
        <row r="2638">
          <cell r="D2638">
            <v>1</v>
          </cell>
        </row>
        <row r="2639">
          <cell r="D2639">
            <v>1</v>
          </cell>
        </row>
        <row r="2640">
          <cell r="D2640">
            <v>1</v>
          </cell>
        </row>
        <row r="2641">
          <cell r="D2641">
            <v>1</v>
          </cell>
        </row>
        <row r="2642">
          <cell r="D2642">
            <v>1</v>
          </cell>
        </row>
        <row r="2643">
          <cell r="D2643">
            <v>1</v>
          </cell>
        </row>
        <row r="2644">
          <cell r="D2644">
            <v>1</v>
          </cell>
        </row>
        <row r="2645">
          <cell r="D2645">
            <v>1</v>
          </cell>
        </row>
        <row r="2646">
          <cell r="D2646">
            <v>1</v>
          </cell>
        </row>
        <row r="2647">
          <cell r="D2647">
            <v>1</v>
          </cell>
        </row>
        <row r="2648">
          <cell r="D2648">
            <v>1</v>
          </cell>
        </row>
        <row r="2649">
          <cell r="D2649">
            <v>1</v>
          </cell>
        </row>
        <row r="2650">
          <cell r="D2650">
            <v>1</v>
          </cell>
        </row>
        <row r="2651">
          <cell r="D2651">
            <v>1</v>
          </cell>
        </row>
        <row r="2652">
          <cell r="D2652">
            <v>1</v>
          </cell>
        </row>
        <row r="2653">
          <cell r="D2653">
            <v>1</v>
          </cell>
        </row>
        <row r="2654">
          <cell r="D2654">
            <v>1</v>
          </cell>
        </row>
        <row r="2655">
          <cell r="D2655">
            <v>1</v>
          </cell>
        </row>
        <row r="2656">
          <cell r="D2656">
            <v>1</v>
          </cell>
        </row>
        <row r="2657">
          <cell r="D2657">
            <v>1</v>
          </cell>
        </row>
        <row r="2658">
          <cell r="D2658">
            <v>1</v>
          </cell>
        </row>
        <row r="2659">
          <cell r="D2659">
            <v>1</v>
          </cell>
        </row>
        <row r="2660">
          <cell r="D2660">
            <v>1</v>
          </cell>
        </row>
        <row r="2661">
          <cell r="D2661">
            <v>1</v>
          </cell>
        </row>
        <row r="2662">
          <cell r="D2662">
            <v>1</v>
          </cell>
        </row>
        <row r="2663">
          <cell r="D2663">
            <v>1</v>
          </cell>
        </row>
        <row r="2664">
          <cell r="D2664">
            <v>1</v>
          </cell>
        </row>
        <row r="2665">
          <cell r="D2665">
            <v>1</v>
          </cell>
        </row>
        <row r="2666">
          <cell r="D2666">
            <v>1</v>
          </cell>
        </row>
        <row r="2667">
          <cell r="D2667">
            <v>1</v>
          </cell>
        </row>
        <row r="2668">
          <cell r="D2668">
            <v>1</v>
          </cell>
        </row>
        <row r="2669">
          <cell r="D2669">
            <v>1</v>
          </cell>
        </row>
        <row r="2670">
          <cell r="D2670">
            <v>1</v>
          </cell>
        </row>
        <row r="2671">
          <cell r="D2671">
            <v>1</v>
          </cell>
        </row>
        <row r="2672">
          <cell r="D2672">
            <v>1</v>
          </cell>
        </row>
        <row r="2673">
          <cell r="D2673">
            <v>1</v>
          </cell>
        </row>
        <row r="2674">
          <cell r="D2674">
            <v>1</v>
          </cell>
        </row>
        <row r="2675">
          <cell r="D2675">
            <v>1</v>
          </cell>
        </row>
        <row r="2676">
          <cell r="D2676">
            <v>1</v>
          </cell>
        </row>
        <row r="2677">
          <cell r="D2677">
            <v>1</v>
          </cell>
        </row>
        <row r="2678">
          <cell r="D2678">
            <v>1</v>
          </cell>
        </row>
        <row r="2679">
          <cell r="D2679">
            <v>1</v>
          </cell>
        </row>
        <row r="2680">
          <cell r="D2680">
            <v>1</v>
          </cell>
        </row>
        <row r="2681">
          <cell r="D2681">
            <v>1</v>
          </cell>
        </row>
        <row r="2682">
          <cell r="D2682">
            <v>1</v>
          </cell>
        </row>
        <row r="2683">
          <cell r="D2683">
            <v>1</v>
          </cell>
        </row>
        <row r="2684">
          <cell r="D2684">
            <v>1</v>
          </cell>
        </row>
        <row r="2685">
          <cell r="D2685">
            <v>1</v>
          </cell>
        </row>
        <row r="2686">
          <cell r="D2686">
            <v>1</v>
          </cell>
        </row>
        <row r="2687">
          <cell r="D2687">
            <v>0</v>
          </cell>
        </row>
        <row r="2688">
          <cell r="D2688">
            <v>0</v>
          </cell>
        </row>
        <row r="2689">
          <cell r="D2689">
            <v>0</v>
          </cell>
        </row>
        <row r="2690">
          <cell r="D2690">
            <v>0</v>
          </cell>
        </row>
        <row r="2691">
          <cell r="D2691">
            <v>1</v>
          </cell>
        </row>
        <row r="2692">
          <cell r="D2692">
            <v>1</v>
          </cell>
        </row>
        <row r="2693">
          <cell r="D2693">
            <v>1</v>
          </cell>
        </row>
        <row r="2694">
          <cell r="D2694">
            <v>1</v>
          </cell>
        </row>
        <row r="2695">
          <cell r="D2695">
            <v>1</v>
          </cell>
        </row>
        <row r="2696">
          <cell r="D2696">
            <v>1</v>
          </cell>
        </row>
        <row r="2697">
          <cell r="D2697">
            <v>1</v>
          </cell>
        </row>
        <row r="2698">
          <cell r="D2698">
            <v>1</v>
          </cell>
        </row>
        <row r="2699">
          <cell r="D2699">
            <v>1</v>
          </cell>
        </row>
        <row r="2700">
          <cell r="D2700">
            <v>1</v>
          </cell>
        </row>
        <row r="2701">
          <cell r="D2701">
            <v>1</v>
          </cell>
        </row>
        <row r="2702">
          <cell r="D2702">
            <v>1</v>
          </cell>
        </row>
        <row r="2703">
          <cell r="D2703">
            <v>1</v>
          </cell>
        </row>
        <row r="2704">
          <cell r="D2704">
            <v>1</v>
          </cell>
        </row>
        <row r="2705">
          <cell r="D2705">
            <v>1</v>
          </cell>
        </row>
        <row r="2706">
          <cell r="D2706">
            <v>1</v>
          </cell>
        </row>
        <row r="2707">
          <cell r="D2707">
            <v>1</v>
          </cell>
        </row>
        <row r="2708">
          <cell r="D2708">
            <v>0</v>
          </cell>
        </row>
        <row r="2709">
          <cell r="D2709">
            <v>0</v>
          </cell>
        </row>
        <row r="2710">
          <cell r="D2710">
            <v>1</v>
          </cell>
        </row>
        <row r="2711">
          <cell r="D2711">
            <v>1</v>
          </cell>
        </row>
        <row r="2712">
          <cell r="D2712">
            <v>0</v>
          </cell>
        </row>
        <row r="2713">
          <cell r="D2713">
            <v>0</v>
          </cell>
        </row>
        <row r="2714">
          <cell r="D2714">
            <v>0</v>
          </cell>
        </row>
        <row r="2715">
          <cell r="D2715">
            <v>0</v>
          </cell>
        </row>
        <row r="2716">
          <cell r="D2716">
            <v>0</v>
          </cell>
        </row>
        <row r="2717">
          <cell r="D2717">
            <v>0</v>
          </cell>
        </row>
        <row r="2718">
          <cell r="D2718">
            <v>1</v>
          </cell>
        </row>
        <row r="2719">
          <cell r="D2719">
            <v>1</v>
          </cell>
        </row>
        <row r="2720">
          <cell r="D2720">
            <v>0</v>
          </cell>
        </row>
        <row r="2721">
          <cell r="D2721">
            <v>0</v>
          </cell>
        </row>
        <row r="2722">
          <cell r="D2722">
            <v>0</v>
          </cell>
        </row>
        <row r="2723">
          <cell r="D2723">
            <v>1</v>
          </cell>
        </row>
        <row r="2724">
          <cell r="D2724">
            <v>1</v>
          </cell>
        </row>
        <row r="2725">
          <cell r="D2725">
            <v>1</v>
          </cell>
        </row>
        <row r="2726">
          <cell r="D2726">
            <v>1</v>
          </cell>
        </row>
        <row r="2727">
          <cell r="D2727">
            <v>1</v>
          </cell>
        </row>
        <row r="2728">
          <cell r="D2728">
            <v>1</v>
          </cell>
        </row>
        <row r="2729">
          <cell r="D2729">
            <v>1</v>
          </cell>
        </row>
        <row r="2730">
          <cell r="D2730">
            <v>1</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1</v>
          </cell>
        </row>
        <row r="2754">
          <cell r="D2754">
            <v>1</v>
          </cell>
        </row>
        <row r="2755">
          <cell r="D2755">
            <v>1</v>
          </cell>
        </row>
        <row r="2756">
          <cell r="D2756">
            <v>1</v>
          </cell>
        </row>
        <row r="2757">
          <cell r="D2757">
            <v>0</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0</v>
          </cell>
        </row>
        <row r="2768">
          <cell r="D2768">
            <v>0</v>
          </cell>
        </row>
        <row r="2769">
          <cell r="D2769">
            <v>0</v>
          </cell>
        </row>
        <row r="2770">
          <cell r="D2770">
            <v>1</v>
          </cell>
        </row>
        <row r="2771">
          <cell r="D2771">
            <v>0</v>
          </cell>
        </row>
        <row r="2772">
          <cell r="D2772">
            <v>0</v>
          </cell>
        </row>
        <row r="2773">
          <cell r="D2773">
            <v>0</v>
          </cell>
        </row>
        <row r="2774">
          <cell r="D2774">
            <v>0</v>
          </cell>
        </row>
        <row r="2775">
          <cell r="D2775">
            <v>0</v>
          </cell>
        </row>
        <row r="2776">
          <cell r="D2776">
            <v>0</v>
          </cell>
        </row>
        <row r="2777">
          <cell r="D2777">
            <v>0</v>
          </cell>
        </row>
        <row r="2778">
          <cell r="D2778">
            <v>0</v>
          </cell>
        </row>
        <row r="2779">
          <cell r="D2779">
            <v>0</v>
          </cell>
        </row>
        <row r="2780">
          <cell r="D2780">
            <v>0</v>
          </cell>
        </row>
        <row r="2781">
          <cell r="D2781">
            <v>0</v>
          </cell>
        </row>
        <row r="2782">
          <cell r="D2782">
            <v>0</v>
          </cell>
        </row>
        <row r="2783">
          <cell r="D2783">
            <v>0</v>
          </cell>
        </row>
        <row r="2784">
          <cell r="D2784">
            <v>0</v>
          </cell>
        </row>
        <row r="2785">
          <cell r="D2785">
            <v>0</v>
          </cell>
        </row>
        <row r="2786">
          <cell r="D2786">
            <v>1</v>
          </cell>
        </row>
        <row r="2787">
          <cell r="D2787">
            <v>1</v>
          </cell>
        </row>
        <row r="2788">
          <cell r="D2788">
            <v>1</v>
          </cell>
        </row>
        <row r="2789">
          <cell r="D2789">
            <v>1</v>
          </cell>
        </row>
        <row r="2790">
          <cell r="D2790">
            <v>1</v>
          </cell>
        </row>
        <row r="2791">
          <cell r="D2791">
            <v>0</v>
          </cell>
        </row>
        <row r="2792">
          <cell r="D2792">
            <v>0</v>
          </cell>
        </row>
        <row r="2793">
          <cell r="D2793">
            <v>1</v>
          </cell>
        </row>
        <row r="2794">
          <cell r="D2794">
            <v>1</v>
          </cell>
        </row>
        <row r="2795">
          <cell r="D2795">
            <v>0</v>
          </cell>
        </row>
        <row r="2796">
          <cell r="D2796">
            <v>0</v>
          </cell>
        </row>
        <row r="2797">
          <cell r="D2797">
            <v>0</v>
          </cell>
        </row>
        <row r="2798">
          <cell r="D2798">
            <v>0</v>
          </cell>
        </row>
        <row r="2799">
          <cell r="D2799">
            <v>0</v>
          </cell>
        </row>
        <row r="2800">
          <cell r="D2800">
            <v>0</v>
          </cell>
        </row>
        <row r="2801">
          <cell r="D2801">
            <v>0</v>
          </cell>
        </row>
        <row r="2802">
          <cell r="D2802">
            <v>0</v>
          </cell>
        </row>
        <row r="2803">
          <cell r="D2803">
            <v>0</v>
          </cell>
        </row>
        <row r="2804">
          <cell r="D2804">
            <v>0</v>
          </cell>
        </row>
        <row r="2805">
          <cell r="D2805">
            <v>0</v>
          </cell>
        </row>
        <row r="2806">
          <cell r="D2806">
            <v>1</v>
          </cell>
        </row>
        <row r="2807">
          <cell r="D2807">
            <v>0</v>
          </cell>
        </row>
        <row r="2808">
          <cell r="D2808">
            <v>0</v>
          </cell>
        </row>
        <row r="2809">
          <cell r="D2809">
            <v>0</v>
          </cell>
        </row>
        <row r="2810">
          <cell r="D2810">
            <v>0</v>
          </cell>
        </row>
        <row r="2811">
          <cell r="D2811">
            <v>0</v>
          </cell>
        </row>
        <row r="2812">
          <cell r="D2812">
            <v>0</v>
          </cell>
        </row>
        <row r="2813">
          <cell r="D2813">
            <v>0</v>
          </cell>
        </row>
        <row r="2814">
          <cell r="D2814">
            <v>0</v>
          </cell>
        </row>
        <row r="2815">
          <cell r="D2815">
            <v>0</v>
          </cell>
        </row>
        <row r="2816">
          <cell r="D2816">
            <v>0</v>
          </cell>
        </row>
        <row r="2817">
          <cell r="D2817">
            <v>0</v>
          </cell>
        </row>
        <row r="2818">
          <cell r="D2818">
            <v>0</v>
          </cell>
        </row>
        <row r="2819">
          <cell r="D2819">
            <v>0</v>
          </cell>
        </row>
        <row r="2820">
          <cell r="D2820">
            <v>0</v>
          </cell>
        </row>
        <row r="2821">
          <cell r="D2821">
            <v>0</v>
          </cell>
        </row>
        <row r="2822">
          <cell r="D2822">
            <v>0</v>
          </cell>
        </row>
        <row r="2823">
          <cell r="D2823">
            <v>0</v>
          </cell>
        </row>
        <row r="2824">
          <cell r="D2824">
            <v>1</v>
          </cell>
        </row>
        <row r="2825">
          <cell r="D2825">
            <v>0</v>
          </cell>
        </row>
        <row r="2826">
          <cell r="D2826">
            <v>1</v>
          </cell>
        </row>
        <row r="2827">
          <cell r="D2827">
            <v>1</v>
          </cell>
        </row>
        <row r="2828">
          <cell r="D2828">
            <v>1</v>
          </cell>
        </row>
        <row r="2829">
          <cell r="D2829">
            <v>1</v>
          </cell>
        </row>
        <row r="2830">
          <cell r="D2830">
            <v>1</v>
          </cell>
        </row>
        <row r="2831">
          <cell r="D2831">
            <v>1</v>
          </cell>
        </row>
        <row r="2832">
          <cell r="D2832">
            <v>1</v>
          </cell>
        </row>
        <row r="2833">
          <cell r="D2833">
            <v>1</v>
          </cell>
        </row>
        <row r="2834">
          <cell r="D2834">
            <v>1</v>
          </cell>
        </row>
        <row r="2835">
          <cell r="D2835">
            <v>0</v>
          </cell>
        </row>
        <row r="2836">
          <cell r="D2836">
            <v>1</v>
          </cell>
        </row>
        <row r="2837">
          <cell r="D2837">
            <v>1</v>
          </cell>
        </row>
        <row r="2838">
          <cell r="D2838">
            <v>1</v>
          </cell>
        </row>
        <row r="2839">
          <cell r="D2839">
            <v>1</v>
          </cell>
        </row>
        <row r="2840">
          <cell r="D2840">
            <v>1</v>
          </cell>
        </row>
        <row r="2841">
          <cell r="D2841">
            <v>1</v>
          </cell>
        </row>
        <row r="2842">
          <cell r="D2842">
            <v>1</v>
          </cell>
        </row>
        <row r="2843">
          <cell r="D2843">
            <v>1</v>
          </cell>
        </row>
        <row r="2844">
          <cell r="D2844">
            <v>0</v>
          </cell>
        </row>
        <row r="2845">
          <cell r="D2845">
            <v>0</v>
          </cell>
        </row>
        <row r="2846">
          <cell r="D2846">
            <v>0</v>
          </cell>
        </row>
        <row r="2847">
          <cell r="D2847">
            <v>1</v>
          </cell>
        </row>
        <row r="2848">
          <cell r="D2848">
            <v>1</v>
          </cell>
        </row>
        <row r="2849">
          <cell r="D2849">
            <v>1</v>
          </cell>
        </row>
        <row r="2850">
          <cell r="D2850">
            <v>1</v>
          </cell>
        </row>
        <row r="2851">
          <cell r="D2851">
            <v>1</v>
          </cell>
        </row>
        <row r="2852">
          <cell r="D2852">
            <v>1</v>
          </cell>
        </row>
        <row r="2853">
          <cell r="D2853">
            <v>1</v>
          </cell>
        </row>
        <row r="2854">
          <cell r="D2854">
            <v>1</v>
          </cell>
        </row>
        <row r="2855">
          <cell r="D2855">
            <v>1</v>
          </cell>
        </row>
        <row r="2856">
          <cell r="D2856">
            <v>1</v>
          </cell>
        </row>
        <row r="2857">
          <cell r="D2857">
            <v>1</v>
          </cell>
        </row>
        <row r="2858">
          <cell r="D2858">
            <v>1</v>
          </cell>
        </row>
        <row r="2859">
          <cell r="D2859">
            <v>1</v>
          </cell>
        </row>
        <row r="2860">
          <cell r="D2860">
            <v>1</v>
          </cell>
        </row>
        <row r="2861">
          <cell r="D2861">
            <v>1</v>
          </cell>
        </row>
        <row r="2862">
          <cell r="D2862">
            <v>1</v>
          </cell>
        </row>
        <row r="2863">
          <cell r="D2863">
            <v>1</v>
          </cell>
        </row>
        <row r="2864">
          <cell r="D2864">
            <v>1</v>
          </cell>
        </row>
        <row r="2865">
          <cell r="D2865">
            <v>1</v>
          </cell>
        </row>
        <row r="2866">
          <cell r="D2866">
            <v>1</v>
          </cell>
        </row>
        <row r="2867">
          <cell r="D2867">
            <v>1</v>
          </cell>
        </row>
        <row r="2868">
          <cell r="D2868">
            <v>1</v>
          </cell>
        </row>
        <row r="2869">
          <cell r="D2869">
            <v>1</v>
          </cell>
        </row>
        <row r="2870">
          <cell r="D2870">
            <v>1</v>
          </cell>
        </row>
        <row r="2871">
          <cell r="D2871">
            <v>1</v>
          </cell>
        </row>
        <row r="2872">
          <cell r="D2872">
            <v>1</v>
          </cell>
        </row>
        <row r="2873">
          <cell r="D2873">
            <v>1</v>
          </cell>
        </row>
        <row r="2874">
          <cell r="D2874">
            <v>1</v>
          </cell>
        </row>
        <row r="2875">
          <cell r="D2875">
            <v>1</v>
          </cell>
        </row>
        <row r="2876">
          <cell r="D2876">
            <v>1</v>
          </cell>
        </row>
        <row r="2877">
          <cell r="D2877">
            <v>1</v>
          </cell>
        </row>
        <row r="2878">
          <cell r="D2878">
            <v>1</v>
          </cell>
        </row>
        <row r="2879">
          <cell r="D2879">
            <v>1</v>
          </cell>
        </row>
        <row r="2880">
          <cell r="D2880">
            <v>1</v>
          </cell>
        </row>
        <row r="2881">
          <cell r="D2881">
            <v>1</v>
          </cell>
        </row>
        <row r="2882">
          <cell r="D2882">
            <v>1</v>
          </cell>
        </row>
        <row r="2883">
          <cell r="D2883">
            <v>1</v>
          </cell>
        </row>
        <row r="2884">
          <cell r="D2884">
            <v>1</v>
          </cell>
        </row>
        <row r="2885">
          <cell r="D2885">
            <v>1</v>
          </cell>
        </row>
        <row r="2886">
          <cell r="D2886">
            <v>1</v>
          </cell>
        </row>
        <row r="2887">
          <cell r="D2887">
            <v>1</v>
          </cell>
        </row>
        <row r="2888">
          <cell r="D2888">
            <v>1</v>
          </cell>
        </row>
        <row r="2889">
          <cell r="D2889">
            <v>1</v>
          </cell>
        </row>
        <row r="2890">
          <cell r="D2890">
            <v>1</v>
          </cell>
        </row>
        <row r="2891">
          <cell r="D2891">
            <v>1</v>
          </cell>
        </row>
        <row r="2892">
          <cell r="D2892">
            <v>1</v>
          </cell>
        </row>
        <row r="2893">
          <cell r="D2893">
            <v>1</v>
          </cell>
        </row>
        <row r="2894">
          <cell r="D2894">
            <v>1</v>
          </cell>
        </row>
        <row r="2895">
          <cell r="D2895">
            <v>1</v>
          </cell>
        </row>
        <row r="2896">
          <cell r="D2896">
            <v>1</v>
          </cell>
        </row>
        <row r="2897">
          <cell r="D2897">
            <v>1</v>
          </cell>
        </row>
        <row r="2898">
          <cell r="D2898">
            <v>1</v>
          </cell>
        </row>
        <row r="2899">
          <cell r="D2899">
            <v>1</v>
          </cell>
        </row>
        <row r="2900">
          <cell r="D2900">
            <v>1</v>
          </cell>
        </row>
        <row r="2901">
          <cell r="D2901">
            <v>1</v>
          </cell>
        </row>
        <row r="2902">
          <cell r="D2902">
            <v>1</v>
          </cell>
        </row>
        <row r="2903">
          <cell r="D2903">
            <v>1</v>
          </cell>
        </row>
        <row r="2904">
          <cell r="D2904">
            <v>1</v>
          </cell>
        </row>
        <row r="2905">
          <cell r="D2905">
            <v>1</v>
          </cell>
        </row>
        <row r="2906">
          <cell r="D2906">
            <v>1</v>
          </cell>
        </row>
        <row r="2907">
          <cell r="D2907">
            <v>1</v>
          </cell>
        </row>
        <row r="2908">
          <cell r="D2908">
            <v>1</v>
          </cell>
        </row>
        <row r="2909">
          <cell r="D2909">
            <v>1</v>
          </cell>
        </row>
        <row r="2910">
          <cell r="D2910">
            <v>1</v>
          </cell>
        </row>
        <row r="2911">
          <cell r="D2911">
            <v>1</v>
          </cell>
        </row>
        <row r="2912">
          <cell r="D2912">
            <v>1</v>
          </cell>
        </row>
        <row r="2913">
          <cell r="D2913">
            <v>1</v>
          </cell>
        </row>
        <row r="2914">
          <cell r="D2914">
            <v>1</v>
          </cell>
        </row>
        <row r="2915">
          <cell r="D2915">
            <v>1</v>
          </cell>
        </row>
        <row r="2916">
          <cell r="D2916">
            <v>1</v>
          </cell>
        </row>
        <row r="2917">
          <cell r="D2917">
            <v>1</v>
          </cell>
        </row>
        <row r="2918">
          <cell r="D2918">
            <v>1</v>
          </cell>
        </row>
        <row r="2919">
          <cell r="D2919">
            <v>1</v>
          </cell>
        </row>
        <row r="2920">
          <cell r="D2920">
            <v>1</v>
          </cell>
        </row>
        <row r="2921">
          <cell r="D2921">
            <v>1</v>
          </cell>
        </row>
        <row r="2922">
          <cell r="D2922">
            <v>1</v>
          </cell>
        </row>
        <row r="2923">
          <cell r="D2923">
            <v>1</v>
          </cell>
        </row>
        <row r="2924">
          <cell r="D2924">
            <v>1</v>
          </cell>
        </row>
        <row r="2925">
          <cell r="D2925">
            <v>1</v>
          </cell>
        </row>
        <row r="2926">
          <cell r="D2926">
            <v>1</v>
          </cell>
        </row>
        <row r="2927">
          <cell r="D2927">
            <v>1</v>
          </cell>
        </row>
        <row r="2928">
          <cell r="D2928">
            <v>1</v>
          </cell>
        </row>
        <row r="2929">
          <cell r="D2929">
            <v>1</v>
          </cell>
        </row>
        <row r="2930">
          <cell r="D2930">
            <v>1</v>
          </cell>
        </row>
        <row r="2931">
          <cell r="D2931">
            <v>1</v>
          </cell>
        </row>
        <row r="2932">
          <cell r="D2932">
            <v>1</v>
          </cell>
        </row>
        <row r="2933">
          <cell r="D2933">
            <v>1</v>
          </cell>
        </row>
        <row r="2934">
          <cell r="D2934">
            <v>1</v>
          </cell>
        </row>
        <row r="2935">
          <cell r="D2935">
            <v>1</v>
          </cell>
        </row>
        <row r="2936">
          <cell r="D2936">
            <v>1</v>
          </cell>
        </row>
        <row r="2937">
          <cell r="D2937">
            <v>1</v>
          </cell>
        </row>
        <row r="2938">
          <cell r="D2938">
            <v>1</v>
          </cell>
        </row>
        <row r="2939">
          <cell r="D2939">
            <v>1</v>
          </cell>
        </row>
        <row r="2940">
          <cell r="D2940">
            <v>1</v>
          </cell>
        </row>
        <row r="2941">
          <cell r="D2941">
            <v>1</v>
          </cell>
        </row>
        <row r="2942">
          <cell r="D2942">
            <v>1</v>
          </cell>
        </row>
        <row r="2943">
          <cell r="D2943">
            <v>1</v>
          </cell>
        </row>
        <row r="2944">
          <cell r="D2944">
            <v>1</v>
          </cell>
        </row>
        <row r="2945">
          <cell r="D2945">
            <v>1</v>
          </cell>
        </row>
        <row r="2946">
          <cell r="D2946">
            <v>1</v>
          </cell>
        </row>
        <row r="2947">
          <cell r="D2947">
            <v>1</v>
          </cell>
        </row>
        <row r="2948">
          <cell r="D2948">
            <v>1</v>
          </cell>
        </row>
        <row r="2949">
          <cell r="D2949">
            <v>1</v>
          </cell>
        </row>
        <row r="2950">
          <cell r="D2950">
            <v>1</v>
          </cell>
        </row>
        <row r="2951">
          <cell r="D2951">
            <v>1</v>
          </cell>
        </row>
        <row r="2952">
          <cell r="D2952">
            <v>1</v>
          </cell>
        </row>
        <row r="2953">
          <cell r="D2953">
            <v>1</v>
          </cell>
        </row>
        <row r="2954">
          <cell r="D2954">
            <v>1</v>
          </cell>
        </row>
        <row r="2955">
          <cell r="D2955">
            <v>1</v>
          </cell>
        </row>
        <row r="2956">
          <cell r="D2956">
            <v>1</v>
          </cell>
        </row>
        <row r="2957">
          <cell r="D2957">
            <v>1</v>
          </cell>
        </row>
        <row r="2958">
          <cell r="D2958">
            <v>1</v>
          </cell>
        </row>
        <row r="2959">
          <cell r="D2959">
            <v>1</v>
          </cell>
        </row>
        <row r="2960">
          <cell r="D2960">
            <v>1</v>
          </cell>
        </row>
        <row r="2961">
          <cell r="D2961">
            <v>1</v>
          </cell>
        </row>
        <row r="2962">
          <cell r="D2962">
            <v>1</v>
          </cell>
        </row>
        <row r="2963">
          <cell r="D2963">
            <v>1</v>
          </cell>
        </row>
        <row r="2964">
          <cell r="D2964">
            <v>1</v>
          </cell>
        </row>
        <row r="2965">
          <cell r="D2965">
            <v>1</v>
          </cell>
        </row>
        <row r="2966">
          <cell r="D2966">
            <v>1</v>
          </cell>
        </row>
        <row r="2967">
          <cell r="D2967">
            <v>1</v>
          </cell>
        </row>
        <row r="2968">
          <cell r="D2968">
            <v>1</v>
          </cell>
        </row>
        <row r="2969">
          <cell r="D2969">
            <v>1</v>
          </cell>
        </row>
        <row r="2970">
          <cell r="D2970">
            <v>1</v>
          </cell>
        </row>
        <row r="2971">
          <cell r="D2971">
            <v>1</v>
          </cell>
        </row>
        <row r="2972">
          <cell r="D2972">
            <v>1</v>
          </cell>
        </row>
        <row r="2973">
          <cell r="D2973">
            <v>1</v>
          </cell>
        </row>
        <row r="2974">
          <cell r="D2974">
            <v>1</v>
          </cell>
        </row>
        <row r="2975">
          <cell r="D2975">
            <v>1</v>
          </cell>
        </row>
        <row r="2976">
          <cell r="D2976">
            <v>1</v>
          </cell>
        </row>
        <row r="2977">
          <cell r="D2977">
            <v>1</v>
          </cell>
        </row>
        <row r="2978">
          <cell r="D2978">
            <v>1</v>
          </cell>
        </row>
        <row r="2979">
          <cell r="D2979">
            <v>1</v>
          </cell>
        </row>
        <row r="2980">
          <cell r="D2980">
            <v>1</v>
          </cell>
        </row>
        <row r="2981">
          <cell r="D2981">
            <v>1</v>
          </cell>
        </row>
        <row r="2982">
          <cell r="D2982">
            <v>1</v>
          </cell>
        </row>
        <row r="2983">
          <cell r="D2983">
            <v>1</v>
          </cell>
        </row>
        <row r="2984">
          <cell r="D2984">
            <v>1</v>
          </cell>
        </row>
        <row r="2985">
          <cell r="D2985">
            <v>1</v>
          </cell>
        </row>
        <row r="2986">
          <cell r="D2986">
            <v>1</v>
          </cell>
        </row>
        <row r="2987">
          <cell r="D2987">
            <v>1</v>
          </cell>
        </row>
        <row r="2988">
          <cell r="D2988">
            <v>1</v>
          </cell>
        </row>
        <row r="2989">
          <cell r="D2989">
            <v>1</v>
          </cell>
        </row>
        <row r="2990">
          <cell r="D2990">
            <v>1</v>
          </cell>
        </row>
        <row r="2991">
          <cell r="D2991">
            <v>1</v>
          </cell>
        </row>
        <row r="2992">
          <cell r="D2992">
            <v>1</v>
          </cell>
        </row>
        <row r="2993">
          <cell r="D2993">
            <v>1</v>
          </cell>
        </row>
        <row r="2994">
          <cell r="D2994">
            <v>1</v>
          </cell>
        </row>
        <row r="2995">
          <cell r="D2995">
            <v>1</v>
          </cell>
        </row>
        <row r="2996">
          <cell r="D2996">
            <v>1</v>
          </cell>
        </row>
        <row r="2997">
          <cell r="D2997">
            <v>1</v>
          </cell>
        </row>
        <row r="2998">
          <cell r="D2998">
            <v>1</v>
          </cell>
        </row>
        <row r="2999">
          <cell r="D2999">
            <v>1</v>
          </cell>
        </row>
        <row r="3000">
          <cell r="D3000">
            <v>1</v>
          </cell>
        </row>
        <row r="3001">
          <cell r="D3001">
            <v>1</v>
          </cell>
        </row>
        <row r="3002">
          <cell r="D3002">
            <v>1</v>
          </cell>
        </row>
        <row r="3003">
          <cell r="D3003">
            <v>1</v>
          </cell>
        </row>
        <row r="3004">
          <cell r="D3004">
            <v>1</v>
          </cell>
        </row>
        <row r="3005">
          <cell r="D3005">
            <v>1</v>
          </cell>
        </row>
        <row r="3006">
          <cell r="D3006">
            <v>1</v>
          </cell>
        </row>
        <row r="3007">
          <cell r="D3007">
            <v>1</v>
          </cell>
        </row>
        <row r="3008">
          <cell r="D3008">
            <v>1</v>
          </cell>
        </row>
        <row r="3009">
          <cell r="D3009">
            <v>1</v>
          </cell>
        </row>
        <row r="3010">
          <cell r="D3010">
            <v>1</v>
          </cell>
        </row>
        <row r="3011">
          <cell r="D3011">
            <v>1</v>
          </cell>
        </row>
        <row r="3012">
          <cell r="D3012">
            <v>1</v>
          </cell>
        </row>
        <row r="3013">
          <cell r="D3013">
            <v>1</v>
          </cell>
        </row>
        <row r="3014">
          <cell r="D3014">
            <v>1</v>
          </cell>
        </row>
        <row r="3015">
          <cell r="D3015">
            <v>1</v>
          </cell>
        </row>
        <row r="3016">
          <cell r="D3016">
            <v>1</v>
          </cell>
        </row>
        <row r="3017">
          <cell r="D3017">
            <v>1</v>
          </cell>
        </row>
        <row r="3018">
          <cell r="D3018">
            <v>1</v>
          </cell>
        </row>
        <row r="3019">
          <cell r="D3019">
            <v>1</v>
          </cell>
        </row>
        <row r="3020">
          <cell r="D3020">
            <v>1</v>
          </cell>
        </row>
        <row r="3021">
          <cell r="D3021">
            <v>1</v>
          </cell>
        </row>
        <row r="3022">
          <cell r="D3022">
            <v>1</v>
          </cell>
        </row>
        <row r="3023">
          <cell r="D3023">
            <v>1</v>
          </cell>
        </row>
        <row r="3024">
          <cell r="D3024">
            <v>1</v>
          </cell>
        </row>
        <row r="3025">
          <cell r="D3025">
            <v>1</v>
          </cell>
        </row>
        <row r="3026">
          <cell r="D3026">
            <v>1</v>
          </cell>
        </row>
        <row r="3027">
          <cell r="D3027">
            <v>1</v>
          </cell>
        </row>
        <row r="3028">
          <cell r="D3028">
            <v>1</v>
          </cell>
        </row>
        <row r="3029">
          <cell r="D3029">
            <v>1</v>
          </cell>
        </row>
        <row r="3030">
          <cell r="D3030">
            <v>1</v>
          </cell>
        </row>
        <row r="3031">
          <cell r="D3031">
            <v>1</v>
          </cell>
        </row>
        <row r="3032">
          <cell r="D3032">
            <v>1</v>
          </cell>
        </row>
        <row r="3033">
          <cell r="D3033">
            <v>1</v>
          </cell>
        </row>
        <row r="3034">
          <cell r="D3034">
            <v>1</v>
          </cell>
        </row>
        <row r="3035">
          <cell r="D3035">
            <v>1</v>
          </cell>
        </row>
        <row r="3036">
          <cell r="D3036">
            <v>1</v>
          </cell>
        </row>
        <row r="3037">
          <cell r="D3037">
            <v>1</v>
          </cell>
        </row>
        <row r="3038">
          <cell r="D3038">
            <v>1</v>
          </cell>
        </row>
        <row r="3039">
          <cell r="D3039">
            <v>1</v>
          </cell>
        </row>
        <row r="3040">
          <cell r="D3040">
            <v>1</v>
          </cell>
        </row>
        <row r="3041">
          <cell r="D3041">
            <v>1</v>
          </cell>
        </row>
        <row r="3042">
          <cell r="D3042">
            <v>1</v>
          </cell>
        </row>
        <row r="3043">
          <cell r="D3043">
            <v>1</v>
          </cell>
        </row>
        <row r="3044">
          <cell r="D3044">
            <v>1</v>
          </cell>
        </row>
        <row r="3045">
          <cell r="D3045">
            <v>1</v>
          </cell>
        </row>
        <row r="3046">
          <cell r="D3046">
            <v>1</v>
          </cell>
        </row>
        <row r="3047">
          <cell r="D3047">
            <v>1</v>
          </cell>
        </row>
        <row r="3048">
          <cell r="D3048">
            <v>1</v>
          </cell>
        </row>
        <row r="3049">
          <cell r="D3049">
            <v>1</v>
          </cell>
        </row>
        <row r="3050">
          <cell r="D3050">
            <v>1</v>
          </cell>
        </row>
        <row r="3051">
          <cell r="D3051">
            <v>1</v>
          </cell>
        </row>
        <row r="3052">
          <cell r="D3052">
            <v>1</v>
          </cell>
        </row>
        <row r="3053">
          <cell r="D3053">
            <v>1</v>
          </cell>
        </row>
        <row r="3054">
          <cell r="D3054">
            <v>1</v>
          </cell>
        </row>
        <row r="3055">
          <cell r="D3055">
            <v>0</v>
          </cell>
        </row>
        <row r="3056">
          <cell r="D3056">
            <v>0</v>
          </cell>
        </row>
        <row r="3057">
          <cell r="D3057">
            <v>0</v>
          </cell>
        </row>
        <row r="3058">
          <cell r="D3058">
            <v>0</v>
          </cell>
        </row>
        <row r="3059">
          <cell r="D3059">
            <v>0</v>
          </cell>
        </row>
        <row r="3060">
          <cell r="D3060">
            <v>0</v>
          </cell>
        </row>
        <row r="3061">
          <cell r="D3061">
            <v>0</v>
          </cell>
        </row>
        <row r="3062">
          <cell r="D3062">
            <v>1</v>
          </cell>
        </row>
        <row r="3063">
          <cell r="D3063">
            <v>1</v>
          </cell>
        </row>
        <row r="3064">
          <cell r="D3064">
            <v>0</v>
          </cell>
        </row>
        <row r="3065">
          <cell r="D3065">
            <v>1</v>
          </cell>
        </row>
        <row r="3066">
          <cell r="D3066">
            <v>1</v>
          </cell>
        </row>
        <row r="3067">
          <cell r="D3067">
            <v>0</v>
          </cell>
        </row>
        <row r="3068">
          <cell r="D3068">
            <v>0</v>
          </cell>
        </row>
        <row r="3069">
          <cell r="D3069">
            <v>0</v>
          </cell>
        </row>
        <row r="3070">
          <cell r="D3070">
            <v>0</v>
          </cell>
        </row>
        <row r="3071">
          <cell r="D3071">
            <v>1</v>
          </cell>
        </row>
        <row r="3072">
          <cell r="D3072">
            <v>1</v>
          </cell>
        </row>
        <row r="3073">
          <cell r="D3073">
            <v>1</v>
          </cell>
        </row>
        <row r="3074">
          <cell r="D3074">
            <v>0</v>
          </cell>
        </row>
        <row r="3075">
          <cell r="D3075">
            <v>1</v>
          </cell>
        </row>
        <row r="3076">
          <cell r="D3076">
            <v>1</v>
          </cell>
        </row>
        <row r="3077">
          <cell r="D3077">
            <v>1</v>
          </cell>
        </row>
        <row r="3078">
          <cell r="D3078">
            <v>1</v>
          </cell>
        </row>
        <row r="3079">
          <cell r="D3079">
            <v>0</v>
          </cell>
        </row>
        <row r="3080">
          <cell r="D3080">
            <v>0</v>
          </cell>
        </row>
        <row r="3081">
          <cell r="D3081">
            <v>1</v>
          </cell>
        </row>
        <row r="3082">
          <cell r="D3082">
            <v>1</v>
          </cell>
        </row>
        <row r="3083">
          <cell r="D3083">
            <v>1</v>
          </cell>
        </row>
        <row r="3084">
          <cell r="D3084">
            <v>1</v>
          </cell>
        </row>
        <row r="3085">
          <cell r="D3085">
            <v>1</v>
          </cell>
        </row>
        <row r="3086">
          <cell r="D3086">
            <v>1</v>
          </cell>
        </row>
        <row r="3087">
          <cell r="D3087">
            <v>1</v>
          </cell>
        </row>
        <row r="3088">
          <cell r="D3088">
            <v>1</v>
          </cell>
        </row>
        <row r="3089">
          <cell r="D3089">
            <v>1</v>
          </cell>
        </row>
        <row r="3090">
          <cell r="D3090">
            <v>1</v>
          </cell>
        </row>
        <row r="3091">
          <cell r="D3091">
            <v>1</v>
          </cell>
        </row>
        <row r="3092">
          <cell r="D3092">
            <v>0</v>
          </cell>
        </row>
        <row r="3093">
          <cell r="D3093">
            <v>0</v>
          </cell>
        </row>
        <row r="3094">
          <cell r="D3094">
            <v>0</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0</v>
          </cell>
        </row>
        <row r="3108">
          <cell r="D3108">
            <v>0</v>
          </cell>
        </row>
        <row r="3109">
          <cell r="D3109">
            <v>0</v>
          </cell>
        </row>
        <row r="3110">
          <cell r="D3110">
            <v>0</v>
          </cell>
        </row>
        <row r="3111">
          <cell r="D3111">
            <v>0</v>
          </cell>
        </row>
        <row r="3112">
          <cell r="D3112">
            <v>0</v>
          </cell>
        </row>
        <row r="3113">
          <cell r="D3113">
            <v>0</v>
          </cell>
        </row>
        <row r="3114">
          <cell r="D3114">
            <v>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0</v>
          </cell>
        </row>
        <row r="3124">
          <cell r="D3124">
            <v>0</v>
          </cell>
        </row>
        <row r="3125">
          <cell r="D3125">
            <v>0</v>
          </cell>
        </row>
        <row r="3126">
          <cell r="D3126">
            <v>0</v>
          </cell>
        </row>
        <row r="3127">
          <cell r="D3127">
            <v>0</v>
          </cell>
        </row>
        <row r="3128">
          <cell r="D3128">
            <v>0</v>
          </cell>
        </row>
        <row r="3129">
          <cell r="D3129">
            <v>0</v>
          </cell>
        </row>
        <row r="3130">
          <cell r="D3130">
            <v>0</v>
          </cell>
        </row>
        <row r="3131">
          <cell r="D3131">
            <v>0</v>
          </cell>
        </row>
        <row r="3132">
          <cell r="D3132">
            <v>0</v>
          </cell>
        </row>
        <row r="3133">
          <cell r="D3133">
            <v>0</v>
          </cell>
        </row>
        <row r="3134">
          <cell r="D3134">
            <v>0</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1</v>
          </cell>
        </row>
        <row r="3155">
          <cell r="D3155">
            <v>1</v>
          </cell>
        </row>
        <row r="3156">
          <cell r="D3156">
            <v>1</v>
          </cell>
        </row>
        <row r="3157">
          <cell r="D3157">
            <v>1</v>
          </cell>
        </row>
        <row r="3158">
          <cell r="D3158">
            <v>1</v>
          </cell>
        </row>
        <row r="3159">
          <cell r="D3159">
            <v>1</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1</v>
          </cell>
        </row>
        <row r="3170">
          <cell r="D3170">
            <v>0</v>
          </cell>
        </row>
        <row r="3171">
          <cell r="D3171">
            <v>1</v>
          </cell>
        </row>
        <row r="3172">
          <cell r="D3172">
            <v>1</v>
          </cell>
        </row>
        <row r="3173">
          <cell r="D3173">
            <v>1</v>
          </cell>
        </row>
        <row r="3174">
          <cell r="D3174">
            <v>1</v>
          </cell>
        </row>
        <row r="3175">
          <cell r="D3175">
            <v>1</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v>
          </cell>
        </row>
        <row r="3184">
          <cell r="D3184">
            <v>1</v>
          </cell>
        </row>
        <row r="3185">
          <cell r="D3185">
            <v>0</v>
          </cell>
        </row>
        <row r="3186">
          <cell r="D3186">
            <v>0</v>
          </cell>
        </row>
        <row r="3187">
          <cell r="D3187">
            <v>0</v>
          </cell>
        </row>
        <row r="3188">
          <cell r="D3188">
            <v>0</v>
          </cell>
        </row>
        <row r="3189">
          <cell r="D3189">
            <v>0</v>
          </cell>
        </row>
        <row r="3190">
          <cell r="D3190">
            <v>0</v>
          </cell>
        </row>
        <row r="3191">
          <cell r="D3191">
            <v>0</v>
          </cell>
        </row>
        <row r="3192">
          <cell r="D3192">
            <v>0</v>
          </cell>
        </row>
        <row r="3193">
          <cell r="D3193">
            <v>0</v>
          </cell>
        </row>
        <row r="3194">
          <cell r="D3194">
            <v>0</v>
          </cell>
        </row>
        <row r="3195">
          <cell r="D3195">
            <v>0</v>
          </cell>
        </row>
        <row r="3196">
          <cell r="D3196">
            <v>0</v>
          </cell>
        </row>
        <row r="3197">
          <cell r="D3197">
            <v>0</v>
          </cell>
        </row>
        <row r="3198">
          <cell r="D3198">
            <v>0</v>
          </cell>
        </row>
        <row r="3199">
          <cell r="D3199">
            <v>0</v>
          </cell>
        </row>
        <row r="3200">
          <cell r="D3200">
            <v>0</v>
          </cell>
        </row>
        <row r="3201">
          <cell r="D3201">
            <v>1</v>
          </cell>
        </row>
        <row r="3202">
          <cell r="D3202">
            <v>1</v>
          </cell>
        </row>
        <row r="3203">
          <cell r="D3203">
            <v>1</v>
          </cell>
        </row>
        <row r="3204">
          <cell r="D3204">
            <v>1</v>
          </cell>
        </row>
        <row r="3205">
          <cell r="D3205">
            <v>0</v>
          </cell>
        </row>
        <row r="3206">
          <cell r="D3206">
            <v>0</v>
          </cell>
        </row>
        <row r="3207">
          <cell r="D3207">
            <v>1</v>
          </cell>
        </row>
        <row r="3208">
          <cell r="D3208">
            <v>1</v>
          </cell>
        </row>
        <row r="3209">
          <cell r="D3209">
            <v>1</v>
          </cell>
        </row>
        <row r="3210">
          <cell r="D3210">
            <v>1</v>
          </cell>
        </row>
        <row r="3211">
          <cell r="D3211">
            <v>1</v>
          </cell>
        </row>
        <row r="3212">
          <cell r="D3212">
            <v>1</v>
          </cell>
        </row>
        <row r="3213">
          <cell r="D3213">
            <v>1</v>
          </cell>
        </row>
        <row r="3214">
          <cell r="D3214">
            <v>1</v>
          </cell>
        </row>
        <row r="3215">
          <cell r="D3215">
            <v>1</v>
          </cell>
        </row>
        <row r="3216">
          <cell r="D3216">
            <v>1</v>
          </cell>
        </row>
        <row r="3217">
          <cell r="D3217">
            <v>1</v>
          </cell>
        </row>
        <row r="3218">
          <cell r="D3218">
            <v>1</v>
          </cell>
        </row>
        <row r="3219">
          <cell r="D3219">
            <v>1</v>
          </cell>
        </row>
        <row r="3220">
          <cell r="D3220">
            <v>1</v>
          </cell>
        </row>
        <row r="3221">
          <cell r="D3221">
            <v>1</v>
          </cell>
        </row>
        <row r="3222">
          <cell r="D3222">
            <v>1</v>
          </cell>
        </row>
        <row r="3223">
          <cell r="D3223">
            <v>1</v>
          </cell>
        </row>
        <row r="3224">
          <cell r="D3224">
            <v>1</v>
          </cell>
        </row>
        <row r="3225">
          <cell r="D3225">
            <v>1</v>
          </cell>
        </row>
        <row r="3226">
          <cell r="D3226">
            <v>1</v>
          </cell>
        </row>
        <row r="3227">
          <cell r="D3227">
            <v>1</v>
          </cell>
        </row>
        <row r="3228">
          <cell r="D3228">
            <v>1</v>
          </cell>
        </row>
        <row r="3229">
          <cell r="D3229">
            <v>1</v>
          </cell>
        </row>
        <row r="3230">
          <cell r="D3230">
            <v>1</v>
          </cell>
        </row>
        <row r="3231">
          <cell r="D3231">
            <v>1</v>
          </cell>
        </row>
        <row r="3232">
          <cell r="D3232">
            <v>1</v>
          </cell>
        </row>
        <row r="3233">
          <cell r="D3233">
            <v>1</v>
          </cell>
        </row>
        <row r="3234">
          <cell r="D3234">
            <v>1</v>
          </cell>
        </row>
        <row r="3235">
          <cell r="D3235">
            <v>1</v>
          </cell>
        </row>
        <row r="3236">
          <cell r="D3236">
            <v>1</v>
          </cell>
        </row>
        <row r="3237">
          <cell r="D3237">
            <v>1</v>
          </cell>
        </row>
        <row r="3238">
          <cell r="D3238">
            <v>1</v>
          </cell>
        </row>
        <row r="3239">
          <cell r="D3239">
            <v>1</v>
          </cell>
        </row>
        <row r="3240">
          <cell r="D3240">
            <v>1</v>
          </cell>
        </row>
        <row r="3241">
          <cell r="D3241">
            <v>1</v>
          </cell>
        </row>
        <row r="3242">
          <cell r="D3242">
            <v>1</v>
          </cell>
        </row>
        <row r="3243">
          <cell r="D3243">
            <v>1</v>
          </cell>
        </row>
        <row r="3244">
          <cell r="D3244">
            <v>1</v>
          </cell>
        </row>
        <row r="3245">
          <cell r="D3245">
            <v>1</v>
          </cell>
        </row>
        <row r="3246">
          <cell r="D3246">
            <v>1</v>
          </cell>
        </row>
        <row r="3247">
          <cell r="D3247">
            <v>1</v>
          </cell>
        </row>
        <row r="3248">
          <cell r="D3248">
            <v>1</v>
          </cell>
        </row>
        <row r="3249">
          <cell r="D3249">
            <v>1</v>
          </cell>
        </row>
        <row r="3250">
          <cell r="D3250">
            <v>1</v>
          </cell>
        </row>
        <row r="3251">
          <cell r="D3251">
            <v>1</v>
          </cell>
        </row>
        <row r="3252">
          <cell r="D3252">
            <v>1</v>
          </cell>
        </row>
        <row r="3253">
          <cell r="D3253">
            <v>1</v>
          </cell>
        </row>
        <row r="3254">
          <cell r="D3254">
            <v>1</v>
          </cell>
        </row>
        <row r="3255">
          <cell r="D3255">
            <v>1</v>
          </cell>
        </row>
        <row r="3256">
          <cell r="D3256">
            <v>1</v>
          </cell>
        </row>
        <row r="3257">
          <cell r="D3257">
            <v>1</v>
          </cell>
        </row>
        <row r="3258">
          <cell r="D3258">
            <v>1</v>
          </cell>
        </row>
        <row r="3259">
          <cell r="D3259">
            <v>1</v>
          </cell>
        </row>
        <row r="3260">
          <cell r="D3260">
            <v>1</v>
          </cell>
        </row>
        <row r="3261">
          <cell r="D3261">
            <v>1</v>
          </cell>
        </row>
        <row r="3262">
          <cell r="D3262">
            <v>1</v>
          </cell>
        </row>
        <row r="3263">
          <cell r="D3263">
            <v>1</v>
          </cell>
        </row>
        <row r="3264">
          <cell r="D3264">
            <v>1</v>
          </cell>
        </row>
        <row r="3265">
          <cell r="D3265">
            <v>1</v>
          </cell>
        </row>
        <row r="3266">
          <cell r="D3266">
            <v>1</v>
          </cell>
        </row>
        <row r="3267">
          <cell r="D3267">
            <v>1</v>
          </cell>
        </row>
        <row r="3268">
          <cell r="D3268">
            <v>1</v>
          </cell>
        </row>
        <row r="3269">
          <cell r="D3269">
            <v>1</v>
          </cell>
        </row>
        <row r="3270">
          <cell r="D3270">
            <v>1</v>
          </cell>
        </row>
        <row r="3271">
          <cell r="D3271">
            <v>1</v>
          </cell>
        </row>
        <row r="3272">
          <cell r="D3272">
            <v>1</v>
          </cell>
        </row>
        <row r="3273">
          <cell r="D3273">
            <v>1</v>
          </cell>
        </row>
        <row r="3274">
          <cell r="D3274">
            <v>1</v>
          </cell>
        </row>
        <row r="3275">
          <cell r="D3275">
            <v>1</v>
          </cell>
        </row>
        <row r="3276">
          <cell r="D3276">
            <v>1</v>
          </cell>
        </row>
        <row r="3277">
          <cell r="D3277">
            <v>1</v>
          </cell>
        </row>
        <row r="3278">
          <cell r="D3278">
            <v>1</v>
          </cell>
        </row>
        <row r="3279">
          <cell r="D3279">
            <v>1</v>
          </cell>
        </row>
        <row r="3280">
          <cell r="D3280">
            <v>1</v>
          </cell>
        </row>
        <row r="3281">
          <cell r="D3281">
            <v>1</v>
          </cell>
        </row>
        <row r="3282">
          <cell r="D3282">
            <v>1</v>
          </cell>
        </row>
        <row r="3283">
          <cell r="D3283">
            <v>1</v>
          </cell>
        </row>
        <row r="3284">
          <cell r="D3284">
            <v>1</v>
          </cell>
        </row>
        <row r="3285">
          <cell r="D3285">
            <v>1</v>
          </cell>
        </row>
        <row r="3286">
          <cell r="D3286">
            <v>1</v>
          </cell>
        </row>
        <row r="3287">
          <cell r="D3287">
            <v>1</v>
          </cell>
        </row>
        <row r="3288">
          <cell r="D3288">
            <v>1</v>
          </cell>
        </row>
        <row r="3289">
          <cell r="D3289">
            <v>1</v>
          </cell>
        </row>
        <row r="3290">
          <cell r="D3290">
            <v>1</v>
          </cell>
        </row>
        <row r="3291">
          <cell r="D3291">
            <v>1</v>
          </cell>
        </row>
        <row r="3292">
          <cell r="D3292">
            <v>1</v>
          </cell>
        </row>
        <row r="3293">
          <cell r="D3293">
            <v>1</v>
          </cell>
        </row>
        <row r="3294">
          <cell r="D3294">
            <v>1</v>
          </cell>
        </row>
        <row r="3295">
          <cell r="D3295">
            <v>1</v>
          </cell>
        </row>
        <row r="3296">
          <cell r="D3296">
            <v>1</v>
          </cell>
        </row>
        <row r="3297">
          <cell r="D3297">
            <v>1</v>
          </cell>
        </row>
        <row r="3298">
          <cell r="D3298">
            <v>1</v>
          </cell>
        </row>
        <row r="3299">
          <cell r="D3299">
            <v>1</v>
          </cell>
        </row>
        <row r="3300">
          <cell r="D3300">
            <v>1</v>
          </cell>
        </row>
        <row r="3301">
          <cell r="D3301">
            <v>1</v>
          </cell>
        </row>
        <row r="3302">
          <cell r="D3302">
            <v>1</v>
          </cell>
        </row>
        <row r="3303">
          <cell r="D3303">
            <v>1</v>
          </cell>
        </row>
        <row r="3304">
          <cell r="D3304">
            <v>1</v>
          </cell>
        </row>
        <row r="3305">
          <cell r="D3305">
            <v>1</v>
          </cell>
        </row>
        <row r="3306">
          <cell r="D3306">
            <v>1</v>
          </cell>
        </row>
        <row r="3307">
          <cell r="D3307">
            <v>1</v>
          </cell>
        </row>
        <row r="3308">
          <cell r="D3308">
            <v>1</v>
          </cell>
        </row>
        <row r="3309">
          <cell r="D3309">
            <v>1</v>
          </cell>
        </row>
        <row r="3310">
          <cell r="D3310">
            <v>1</v>
          </cell>
        </row>
        <row r="3311">
          <cell r="D3311">
            <v>1</v>
          </cell>
        </row>
        <row r="3312">
          <cell r="D3312">
            <v>1</v>
          </cell>
        </row>
        <row r="3313">
          <cell r="D3313">
            <v>1</v>
          </cell>
        </row>
        <row r="3314">
          <cell r="D3314">
            <v>1</v>
          </cell>
        </row>
        <row r="3315">
          <cell r="D3315">
            <v>1</v>
          </cell>
        </row>
        <row r="3316">
          <cell r="D3316">
            <v>1</v>
          </cell>
        </row>
        <row r="3317">
          <cell r="D3317">
            <v>1</v>
          </cell>
        </row>
        <row r="3318">
          <cell r="D3318">
            <v>1</v>
          </cell>
        </row>
        <row r="3319">
          <cell r="D3319">
            <v>1</v>
          </cell>
        </row>
        <row r="3320">
          <cell r="D3320">
            <v>1</v>
          </cell>
        </row>
        <row r="3321">
          <cell r="D3321">
            <v>1</v>
          </cell>
        </row>
        <row r="3322">
          <cell r="D3322">
            <v>1</v>
          </cell>
        </row>
        <row r="3323">
          <cell r="D3323">
            <v>1</v>
          </cell>
        </row>
        <row r="3324">
          <cell r="D3324">
            <v>1</v>
          </cell>
        </row>
        <row r="3325">
          <cell r="D3325">
            <v>1</v>
          </cell>
        </row>
        <row r="3326">
          <cell r="D3326">
            <v>1</v>
          </cell>
        </row>
        <row r="3327">
          <cell r="D3327">
            <v>1</v>
          </cell>
        </row>
        <row r="3328">
          <cell r="D3328">
            <v>1</v>
          </cell>
        </row>
        <row r="3329">
          <cell r="D3329">
            <v>1</v>
          </cell>
        </row>
        <row r="3330">
          <cell r="D3330">
            <v>1</v>
          </cell>
        </row>
        <row r="3331">
          <cell r="D3331">
            <v>1</v>
          </cell>
        </row>
        <row r="3332">
          <cell r="D3332">
            <v>1</v>
          </cell>
        </row>
        <row r="3333">
          <cell r="D3333">
            <v>1</v>
          </cell>
        </row>
        <row r="3334">
          <cell r="D3334">
            <v>1</v>
          </cell>
        </row>
        <row r="3335">
          <cell r="D3335">
            <v>1</v>
          </cell>
        </row>
        <row r="3336">
          <cell r="D3336">
            <v>1</v>
          </cell>
        </row>
        <row r="3337">
          <cell r="D3337">
            <v>1</v>
          </cell>
        </row>
        <row r="3338">
          <cell r="D3338">
            <v>1</v>
          </cell>
        </row>
        <row r="3339">
          <cell r="D3339">
            <v>1</v>
          </cell>
        </row>
        <row r="3340">
          <cell r="D3340">
            <v>1</v>
          </cell>
        </row>
        <row r="3341">
          <cell r="D3341">
            <v>1</v>
          </cell>
        </row>
        <row r="3342">
          <cell r="D3342">
            <v>1</v>
          </cell>
        </row>
        <row r="3343">
          <cell r="D3343">
            <v>1</v>
          </cell>
        </row>
        <row r="3344">
          <cell r="D3344">
            <v>1</v>
          </cell>
        </row>
        <row r="3345">
          <cell r="D3345">
            <v>1</v>
          </cell>
        </row>
        <row r="3346">
          <cell r="D3346">
            <v>1</v>
          </cell>
        </row>
        <row r="3347">
          <cell r="D3347">
            <v>1</v>
          </cell>
        </row>
        <row r="3348">
          <cell r="D3348">
            <v>1</v>
          </cell>
        </row>
        <row r="3349">
          <cell r="D3349">
            <v>1</v>
          </cell>
        </row>
        <row r="3350">
          <cell r="D3350">
            <v>1</v>
          </cell>
        </row>
        <row r="3351">
          <cell r="D3351">
            <v>1</v>
          </cell>
        </row>
        <row r="3352">
          <cell r="D3352">
            <v>1</v>
          </cell>
        </row>
        <row r="3353">
          <cell r="D3353">
            <v>1</v>
          </cell>
        </row>
        <row r="3354">
          <cell r="D3354">
            <v>1</v>
          </cell>
        </row>
        <row r="3355">
          <cell r="D3355">
            <v>1</v>
          </cell>
        </row>
        <row r="3356">
          <cell r="D3356">
            <v>1</v>
          </cell>
        </row>
        <row r="3357">
          <cell r="D3357">
            <v>1</v>
          </cell>
        </row>
        <row r="3358">
          <cell r="D3358">
            <v>1</v>
          </cell>
        </row>
        <row r="3359">
          <cell r="D3359">
            <v>1</v>
          </cell>
        </row>
        <row r="3360">
          <cell r="D3360">
            <v>1</v>
          </cell>
        </row>
        <row r="3361">
          <cell r="D3361">
            <v>1</v>
          </cell>
        </row>
        <row r="3362">
          <cell r="D3362">
            <v>1</v>
          </cell>
        </row>
        <row r="3363">
          <cell r="D3363">
            <v>1</v>
          </cell>
        </row>
        <row r="3364">
          <cell r="D3364">
            <v>1</v>
          </cell>
        </row>
        <row r="3365">
          <cell r="D3365">
            <v>1</v>
          </cell>
        </row>
        <row r="3366">
          <cell r="D3366">
            <v>1</v>
          </cell>
        </row>
        <row r="3367">
          <cell r="D3367">
            <v>1</v>
          </cell>
        </row>
        <row r="3368">
          <cell r="D3368">
            <v>1</v>
          </cell>
        </row>
        <row r="3369">
          <cell r="D3369">
            <v>1</v>
          </cell>
        </row>
        <row r="3370">
          <cell r="D3370">
            <v>1</v>
          </cell>
        </row>
        <row r="3371">
          <cell r="D3371">
            <v>1</v>
          </cell>
        </row>
        <row r="3372">
          <cell r="D3372">
            <v>1</v>
          </cell>
        </row>
        <row r="3373">
          <cell r="D3373">
            <v>1</v>
          </cell>
        </row>
        <row r="3374">
          <cell r="D3374">
            <v>1</v>
          </cell>
        </row>
        <row r="3375">
          <cell r="D3375">
            <v>1</v>
          </cell>
        </row>
        <row r="3376">
          <cell r="D3376">
            <v>1</v>
          </cell>
        </row>
        <row r="3377">
          <cell r="D3377">
            <v>1</v>
          </cell>
        </row>
        <row r="3378">
          <cell r="D3378">
            <v>1</v>
          </cell>
        </row>
        <row r="3379">
          <cell r="D3379">
            <v>1</v>
          </cell>
        </row>
        <row r="3380">
          <cell r="D3380">
            <v>1</v>
          </cell>
        </row>
        <row r="3381">
          <cell r="D3381">
            <v>1</v>
          </cell>
        </row>
        <row r="3382">
          <cell r="D3382">
            <v>1</v>
          </cell>
        </row>
        <row r="3383">
          <cell r="D3383">
            <v>1</v>
          </cell>
        </row>
        <row r="3384">
          <cell r="D3384">
            <v>1</v>
          </cell>
        </row>
        <row r="3385">
          <cell r="D3385">
            <v>1</v>
          </cell>
        </row>
        <row r="3386">
          <cell r="D3386">
            <v>1</v>
          </cell>
        </row>
        <row r="3387">
          <cell r="D3387">
            <v>1</v>
          </cell>
        </row>
        <row r="3388">
          <cell r="D3388">
            <v>1</v>
          </cell>
        </row>
        <row r="3389">
          <cell r="D3389">
            <v>1</v>
          </cell>
        </row>
        <row r="3390">
          <cell r="D3390">
            <v>1</v>
          </cell>
        </row>
        <row r="3391">
          <cell r="D3391">
            <v>1</v>
          </cell>
        </row>
        <row r="3392">
          <cell r="D3392">
            <v>1</v>
          </cell>
        </row>
        <row r="3393">
          <cell r="D3393">
            <v>1</v>
          </cell>
        </row>
        <row r="3394">
          <cell r="D3394">
            <v>1</v>
          </cell>
        </row>
        <row r="3395">
          <cell r="D3395">
            <v>1</v>
          </cell>
        </row>
        <row r="3396">
          <cell r="D3396">
            <v>1</v>
          </cell>
        </row>
        <row r="3397">
          <cell r="D3397">
            <v>1</v>
          </cell>
        </row>
        <row r="3398">
          <cell r="D3398">
            <v>1</v>
          </cell>
        </row>
        <row r="3399">
          <cell r="D3399">
            <v>1</v>
          </cell>
        </row>
        <row r="3400">
          <cell r="D3400">
            <v>0</v>
          </cell>
        </row>
        <row r="3401">
          <cell r="D3401">
            <v>0</v>
          </cell>
        </row>
        <row r="3402">
          <cell r="D3402">
            <v>0</v>
          </cell>
        </row>
        <row r="3403">
          <cell r="D3403">
            <v>0</v>
          </cell>
        </row>
        <row r="3404">
          <cell r="D3404">
            <v>0</v>
          </cell>
        </row>
        <row r="3405">
          <cell r="D3405">
            <v>1</v>
          </cell>
        </row>
        <row r="3406">
          <cell r="D3406">
            <v>1</v>
          </cell>
        </row>
        <row r="3407">
          <cell r="D3407">
            <v>1</v>
          </cell>
        </row>
        <row r="3408">
          <cell r="D3408">
            <v>1</v>
          </cell>
        </row>
        <row r="3409">
          <cell r="D3409">
            <v>1</v>
          </cell>
        </row>
        <row r="3410">
          <cell r="D3410">
            <v>0</v>
          </cell>
        </row>
        <row r="3411">
          <cell r="D3411">
            <v>0</v>
          </cell>
        </row>
        <row r="3412">
          <cell r="D3412">
            <v>0</v>
          </cell>
        </row>
        <row r="3413">
          <cell r="D3413">
            <v>0</v>
          </cell>
        </row>
        <row r="3414">
          <cell r="D3414">
            <v>0</v>
          </cell>
        </row>
        <row r="3415">
          <cell r="D3415">
            <v>0</v>
          </cell>
        </row>
        <row r="3416">
          <cell r="D3416">
            <v>0</v>
          </cell>
        </row>
        <row r="3417">
          <cell r="D3417">
            <v>1</v>
          </cell>
        </row>
        <row r="3418">
          <cell r="D3418">
            <v>1</v>
          </cell>
        </row>
        <row r="3419">
          <cell r="D3419">
            <v>1</v>
          </cell>
        </row>
        <row r="3420">
          <cell r="D3420">
            <v>1</v>
          </cell>
        </row>
        <row r="3421">
          <cell r="D3421">
            <v>0</v>
          </cell>
        </row>
        <row r="3422">
          <cell r="D3422">
            <v>1</v>
          </cell>
        </row>
        <row r="3423">
          <cell r="D3423">
            <v>0</v>
          </cell>
        </row>
        <row r="3424">
          <cell r="D3424">
            <v>1</v>
          </cell>
        </row>
        <row r="3425">
          <cell r="D3425">
            <v>1</v>
          </cell>
        </row>
        <row r="3426">
          <cell r="D3426">
            <v>1</v>
          </cell>
        </row>
        <row r="3427">
          <cell r="D3427">
            <v>0</v>
          </cell>
        </row>
        <row r="3428">
          <cell r="D3428">
            <v>0</v>
          </cell>
        </row>
        <row r="3429">
          <cell r="D3429">
            <v>1</v>
          </cell>
        </row>
        <row r="3430">
          <cell r="D3430">
            <v>0</v>
          </cell>
        </row>
        <row r="3431">
          <cell r="D3431">
            <v>0</v>
          </cell>
        </row>
        <row r="3432">
          <cell r="D3432">
            <v>1</v>
          </cell>
        </row>
        <row r="3433">
          <cell r="D3433">
            <v>1</v>
          </cell>
        </row>
        <row r="3434">
          <cell r="D3434">
            <v>1</v>
          </cell>
        </row>
        <row r="3435">
          <cell r="D3435">
            <v>1</v>
          </cell>
        </row>
        <row r="3436">
          <cell r="D3436">
            <v>0</v>
          </cell>
        </row>
        <row r="3437">
          <cell r="D3437">
            <v>0</v>
          </cell>
        </row>
        <row r="3438">
          <cell r="D3438">
            <v>0</v>
          </cell>
        </row>
        <row r="3439">
          <cell r="D3439">
            <v>0</v>
          </cell>
        </row>
        <row r="3440">
          <cell r="D3440">
            <v>0</v>
          </cell>
        </row>
        <row r="3441">
          <cell r="D3441">
            <v>0</v>
          </cell>
        </row>
        <row r="3442">
          <cell r="D3442">
            <v>0</v>
          </cell>
        </row>
        <row r="3443">
          <cell r="D3443">
            <v>0</v>
          </cell>
        </row>
        <row r="3444">
          <cell r="D3444">
            <v>0</v>
          </cell>
        </row>
        <row r="3445">
          <cell r="D3445">
            <v>1</v>
          </cell>
        </row>
        <row r="3446">
          <cell r="D3446">
            <v>1</v>
          </cell>
        </row>
        <row r="3447">
          <cell r="D3447">
            <v>1</v>
          </cell>
        </row>
        <row r="3448">
          <cell r="D3448">
            <v>1</v>
          </cell>
        </row>
        <row r="3449">
          <cell r="D3449">
            <v>0</v>
          </cell>
        </row>
        <row r="3450">
          <cell r="D3450">
            <v>1</v>
          </cell>
        </row>
        <row r="3451">
          <cell r="D3451">
            <v>0</v>
          </cell>
        </row>
        <row r="3452">
          <cell r="D3452">
            <v>0</v>
          </cell>
        </row>
        <row r="3453">
          <cell r="D3453">
            <v>0</v>
          </cell>
        </row>
        <row r="3454">
          <cell r="D3454">
            <v>0</v>
          </cell>
        </row>
        <row r="3455">
          <cell r="D3455">
            <v>0</v>
          </cell>
        </row>
        <row r="3456">
          <cell r="D3456">
            <v>0</v>
          </cell>
        </row>
        <row r="3457">
          <cell r="D3457">
            <v>0</v>
          </cell>
        </row>
        <row r="3458">
          <cell r="D3458">
            <v>0</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0</v>
          </cell>
        </row>
        <row r="3472">
          <cell r="D3472">
            <v>0</v>
          </cell>
        </row>
        <row r="3473">
          <cell r="D3473">
            <v>0</v>
          </cell>
        </row>
        <row r="3474">
          <cell r="D3474">
            <v>1</v>
          </cell>
        </row>
        <row r="3475">
          <cell r="D3475">
            <v>1</v>
          </cell>
        </row>
        <row r="3476">
          <cell r="D3476">
            <v>1</v>
          </cell>
        </row>
        <row r="3477">
          <cell r="D3477">
            <v>0</v>
          </cell>
        </row>
        <row r="3478">
          <cell r="D3478">
            <v>0</v>
          </cell>
        </row>
        <row r="3479">
          <cell r="D3479">
            <v>0</v>
          </cell>
        </row>
        <row r="3480">
          <cell r="D3480">
            <v>0</v>
          </cell>
        </row>
        <row r="3481">
          <cell r="D3481">
            <v>0</v>
          </cell>
        </row>
        <row r="3482">
          <cell r="D3482">
            <v>1</v>
          </cell>
        </row>
        <row r="3483">
          <cell r="D3483">
            <v>1</v>
          </cell>
        </row>
        <row r="3484">
          <cell r="D3484">
            <v>0</v>
          </cell>
        </row>
        <row r="3485">
          <cell r="D3485">
            <v>0</v>
          </cell>
        </row>
        <row r="3486">
          <cell r="D3486">
            <v>0</v>
          </cell>
        </row>
        <row r="3487">
          <cell r="D3487">
            <v>0</v>
          </cell>
        </row>
        <row r="3488">
          <cell r="D3488">
            <v>1</v>
          </cell>
        </row>
        <row r="3489">
          <cell r="D3489">
            <v>1</v>
          </cell>
        </row>
        <row r="3490">
          <cell r="D3490">
            <v>0</v>
          </cell>
        </row>
        <row r="3491">
          <cell r="D3491">
            <v>0</v>
          </cell>
        </row>
        <row r="3492">
          <cell r="D3492">
            <v>0</v>
          </cell>
        </row>
        <row r="3493">
          <cell r="D3493">
            <v>0</v>
          </cell>
        </row>
        <row r="3494">
          <cell r="D3494">
            <v>0</v>
          </cell>
        </row>
        <row r="3495">
          <cell r="D3495">
            <v>0</v>
          </cell>
        </row>
        <row r="3496">
          <cell r="D3496">
            <v>0</v>
          </cell>
        </row>
        <row r="3497">
          <cell r="D3497">
            <v>0</v>
          </cell>
        </row>
        <row r="3498">
          <cell r="D3498">
            <v>0</v>
          </cell>
        </row>
        <row r="3499">
          <cell r="D3499">
            <v>0</v>
          </cell>
        </row>
        <row r="3500">
          <cell r="D3500">
            <v>0</v>
          </cell>
        </row>
        <row r="3501">
          <cell r="D3501">
            <v>0</v>
          </cell>
        </row>
        <row r="3502">
          <cell r="D3502">
            <v>0</v>
          </cell>
        </row>
        <row r="3503">
          <cell r="D3503">
            <v>0</v>
          </cell>
        </row>
        <row r="3504">
          <cell r="D3504">
            <v>0</v>
          </cell>
        </row>
        <row r="3505">
          <cell r="D3505">
            <v>0</v>
          </cell>
        </row>
        <row r="3506">
          <cell r="D3506">
            <v>0</v>
          </cell>
        </row>
        <row r="3507">
          <cell r="D3507">
            <v>0</v>
          </cell>
        </row>
        <row r="3508">
          <cell r="D3508">
            <v>1</v>
          </cell>
        </row>
        <row r="3509">
          <cell r="D3509">
            <v>1</v>
          </cell>
        </row>
        <row r="3510">
          <cell r="D3510">
            <v>1</v>
          </cell>
        </row>
        <row r="3511">
          <cell r="D3511">
            <v>0</v>
          </cell>
        </row>
        <row r="3512">
          <cell r="D3512">
            <v>0</v>
          </cell>
        </row>
        <row r="3513">
          <cell r="D3513">
            <v>0</v>
          </cell>
        </row>
        <row r="3514">
          <cell r="D3514">
            <v>0</v>
          </cell>
        </row>
        <row r="3515">
          <cell r="D3515">
            <v>0</v>
          </cell>
        </row>
        <row r="3516">
          <cell r="D3516">
            <v>0</v>
          </cell>
        </row>
        <row r="3517">
          <cell r="D3517">
            <v>0</v>
          </cell>
        </row>
        <row r="3518">
          <cell r="D3518">
            <v>0</v>
          </cell>
        </row>
        <row r="3519">
          <cell r="D3519">
            <v>1</v>
          </cell>
        </row>
        <row r="3520">
          <cell r="D3520">
            <v>0</v>
          </cell>
        </row>
        <row r="3521">
          <cell r="D3521">
            <v>0</v>
          </cell>
        </row>
        <row r="3522">
          <cell r="D3522">
            <v>0</v>
          </cell>
        </row>
        <row r="3523">
          <cell r="D3523">
            <v>0</v>
          </cell>
        </row>
        <row r="3524">
          <cell r="D3524">
            <v>0</v>
          </cell>
        </row>
        <row r="3525">
          <cell r="D3525">
            <v>0</v>
          </cell>
        </row>
        <row r="3526">
          <cell r="D3526">
            <v>0</v>
          </cell>
        </row>
        <row r="3527">
          <cell r="D3527">
            <v>0</v>
          </cell>
        </row>
        <row r="3528">
          <cell r="D3528">
            <v>0</v>
          </cell>
        </row>
        <row r="3529">
          <cell r="D3529">
            <v>0</v>
          </cell>
        </row>
        <row r="3530">
          <cell r="D3530">
            <v>0</v>
          </cell>
        </row>
        <row r="3531">
          <cell r="D3531">
            <v>0</v>
          </cell>
        </row>
        <row r="3532">
          <cell r="D3532">
            <v>0</v>
          </cell>
        </row>
        <row r="3533">
          <cell r="D3533">
            <v>0</v>
          </cell>
        </row>
        <row r="3534">
          <cell r="D3534">
            <v>0</v>
          </cell>
        </row>
        <row r="3535">
          <cell r="D3535">
            <v>0</v>
          </cell>
        </row>
        <row r="3536">
          <cell r="D3536">
            <v>0</v>
          </cell>
        </row>
        <row r="3537">
          <cell r="D3537">
            <v>1</v>
          </cell>
        </row>
        <row r="3538">
          <cell r="D3538">
            <v>1</v>
          </cell>
        </row>
        <row r="3539">
          <cell r="D3539">
            <v>1</v>
          </cell>
        </row>
        <row r="3540">
          <cell r="D3540">
            <v>1</v>
          </cell>
        </row>
        <row r="3541">
          <cell r="D3541">
            <v>1</v>
          </cell>
        </row>
        <row r="3542">
          <cell r="D3542">
            <v>1</v>
          </cell>
        </row>
        <row r="3543">
          <cell r="D3543">
            <v>1</v>
          </cell>
        </row>
        <row r="3544">
          <cell r="D3544">
            <v>1</v>
          </cell>
        </row>
        <row r="3545">
          <cell r="D3545">
            <v>1</v>
          </cell>
        </row>
        <row r="3546">
          <cell r="D3546">
            <v>1</v>
          </cell>
        </row>
        <row r="3547">
          <cell r="D3547">
            <v>1</v>
          </cell>
        </row>
        <row r="3548">
          <cell r="D3548">
            <v>1</v>
          </cell>
        </row>
        <row r="3549">
          <cell r="D3549">
            <v>1</v>
          </cell>
        </row>
        <row r="3550">
          <cell r="D3550">
            <v>1</v>
          </cell>
        </row>
        <row r="3551">
          <cell r="D3551">
            <v>1</v>
          </cell>
        </row>
        <row r="3552">
          <cell r="D3552">
            <v>1</v>
          </cell>
        </row>
        <row r="3553">
          <cell r="D3553">
            <v>1</v>
          </cell>
        </row>
        <row r="3554">
          <cell r="D3554">
            <v>1</v>
          </cell>
        </row>
        <row r="3555">
          <cell r="D3555">
            <v>1</v>
          </cell>
        </row>
        <row r="3556">
          <cell r="D3556">
            <v>1</v>
          </cell>
        </row>
        <row r="3557">
          <cell r="D3557">
            <v>1</v>
          </cell>
        </row>
        <row r="3558">
          <cell r="D3558">
            <v>1</v>
          </cell>
        </row>
        <row r="3559">
          <cell r="D3559">
            <v>1</v>
          </cell>
        </row>
        <row r="3560">
          <cell r="D3560">
            <v>1</v>
          </cell>
        </row>
        <row r="3561">
          <cell r="D3561">
            <v>1</v>
          </cell>
        </row>
        <row r="3562">
          <cell r="D3562">
            <v>1</v>
          </cell>
        </row>
        <row r="3563">
          <cell r="D3563">
            <v>1</v>
          </cell>
        </row>
        <row r="3564">
          <cell r="D3564">
            <v>1</v>
          </cell>
        </row>
        <row r="3565">
          <cell r="D3565">
            <v>1</v>
          </cell>
        </row>
        <row r="3566">
          <cell r="D3566">
            <v>1</v>
          </cell>
        </row>
        <row r="3567">
          <cell r="D3567">
            <v>1</v>
          </cell>
        </row>
        <row r="3568">
          <cell r="D3568">
            <v>1</v>
          </cell>
        </row>
        <row r="3569">
          <cell r="D3569">
            <v>1</v>
          </cell>
        </row>
        <row r="3570">
          <cell r="D3570">
            <v>1</v>
          </cell>
        </row>
        <row r="3571">
          <cell r="D3571">
            <v>1</v>
          </cell>
        </row>
        <row r="3572">
          <cell r="D3572">
            <v>1</v>
          </cell>
        </row>
        <row r="3573">
          <cell r="D3573">
            <v>1</v>
          </cell>
        </row>
        <row r="3574">
          <cell r="D3574">
            <v>1</v>
          </cell>
        </row>
        <row r="3575">
          <cell r="D3575">
            <v>1</v>
          </cell>
        </row>
        <row r="3576">
          <cell r="D3576">
            <v>1</v>
          </cell>
        </row>
        <row r="3577">
          <cell r="D3577">
            <v>1</v>
          </cell>
        </row>
        <row r="3578">
          <cell r="D3578">
            <v>1</v>
          </cell>
        </row>
        <row r="3579">
          <cell r="D3579">
            <v>1</v>
          </cell>
        </row>
        <row r="3580">
          <cell r="D3580">
            <v>1</v>
          </cell>
        </row>
        <row r="3581">
          <cell r="D3581">
            <v>1</v>
          </cell>
        </row>
        <row r="3582">
          <cell r="D3582">
            <v>1</v>
          </cell>
        </row>
        <row r="3583">
          <cell r="D3583">
            <v>1</v>
          </cell>
        </row>
        <row r="3584">
          <cell r="D3584">
            <v>1</v>
          </cell>
        </row>
        <row r="3585">
          <cell r="D3585">
            <v>1</v>
          </cell>
        </row>
        <row r="3586">
          <cell r="D3586">
            <v>1</v>
          </cell>
        </row>
        <row r="3587">
          <cell r="D3587">
            <v>1</v>
          </cell>
        </row>
        <row r="3588">
          <cell r="D3588">
            <v>1</v>
          </cell>
        </row>
        <row r="3589">
          <cell r="D3589">
            <v>1</v>
          </cell>
        </row>
        <row r="3590">
          <cell r="D3590">
            <v>1</v>
          </cell>
        </row>
        <row r="3591">
          <cell r="D3591">
            <v>1</v>
          </cell>
        </row>
        <row r="3592">
          <cell r="D3592">
            <v>1</v>
          </cell>
        </row>
        <row r="3593">
          <cell r="D3593">
            <v>1</v>
          </cell>
        </row>
        <row r="3594">
          <cell r="D3594">
            <v>1</v>
          </cell>
        </row>
        <row r="3595">
          <cell r="D3595">
            <v>1</v>
          </cell>
        </row>
        <row r="3596">
          <cell r="D3596">
            <v>1</v>
          </cell>
        </row>
        <row r="3597">
          <cell r="D3597">
            <v>1</v>
          </cell>
        </row>
        <row r="3598">
          <cell r="D3598">
            <v>1</v>
          </cell>
        </row>
        <row r="3599">
          <cell r="D3599">
            <v>1</v>
          </cell>
        </row>
        <row r="3600">
          <cell r="D3600">
            <v>1</v>
          </cell>
        </row>
        <row r="3601">
          <cell r="D3601">
            <v>1</v>
          </cell>
        </row>
        <row r="3602">
          <cell r="D3602">
            <v>1</v>
          </cell>
        </row>
        <row r="3603">
          <cell r="D3603">
            <v>1</v>
          </cell>
        </row>
        <row r="3604">
          <cell r="D3604">
            <v>1</v>
          </cell>
        </row>
        <row r="3605">
          <cell r="D3605">
            <v>1</v>
          </cell>
        </row>
        <row r="3606">
          <cell r="D3606">
            <v>1</v>
          </cell>
        </row>
        <row r="3607">
          <cell r="D3607">
            <v>1</v>
          </cell>
        </row>
        <row r="3608">
          <cell r="D3608">
            <v>1</v>
          </cell>
        </row>
        <row r="3609">
          <cell r="D3609">
            <v>1</v>
          </cell>
        </row>
        <row r="3610">
          <cell r="D3610">
            <v>1</v>
          </cell>
        </row>
        <row r="3611">
          <cell r="D3611">
            <v>1</v>
          </cell>
        </row>
        <row r="3612">
          <cell r="D3612">
            <v>1</v>
          </cell>
        </row>
        <row r="3613">
          <cell r="D3613">
            <v>1</v>
          </cell>
        </row>
        <row r="3614">
          <cell r="D3614">
            <v>1</v>
          </cell>
        </row>
        <row r="3615">
          <cell r="D3615">
            <v>1</v>
          </cell>
        </row>
        <row r="3616">
          <cell r="D3616">
            <v>1</v>
          </cell>
        </row>
        <row r="3617">
          <cell r="D3617">
            <v>1</v>
          </cell>
        </row>
        <row r="3618">
          <cell r="D3618">
            <v>1</v>
          </cell>
        </row>
        <row r="3619">
          <cell r="D3619">
            <v>1</v>
          </cell>
        </row>
        <row r="3620">
          <cell r="D3620">
            <v>1</v>
          </cell>
        </row>
        <row r="3621">
          <cell r="D3621">
            <v>1</v>
          </cell>
        </row>
        <row r="3622">
          <cell r="D3622">
            <v>1</v>
          </cell>
        </row>
        <row r="3623">
          <cell r="D3623">
            <v>1</v>
          </cell>
        </row>
        <row r="3624">
          <cell r="D3624">
            <v>1</v>
          </cell>
        </row>
        <row r="3625">
          <cell r="D3625">
            <v>1</v>
          </cell>
        </row>
        <row r="3626">
          <cell r="D3626">
            <v>1</v>
          </cell>
        </row>
        <row r="3627">
          <cell r="D3627">
            <v>1</v>
          </cell>
        </row>
        <row r="3628">
          <cell r="D3628">
            <v>1</v>
          </cell>
        </row>
        <row r="3629">
          <cell r="D3629">
            <v>1</v>
          </cell>
        </row>
        <row r="3630">
          <cell r="D3630">
            <v>1</v>
          </cell>
        </row>
        <row r="3631">
          <cell r="D3631">
            <v>1</v>
          </cell>
        </row>
        <row r="3632">
          <cell r="D3632">
            <v>1</v>
          </cell>
        </row>
        <row r="3633">
          <cell r="D3633">
            <v>1</v>
          </cell>
        </row>
        <row r="3634">
          <cell r="D3634">
            <v>1</v>
          </cell>
        </row>
        <row r="3635">
          <cell r="D3635">
            <v>1</v>
          </cell>
        </row>
        <row r="3636">
          <cell r="D3636">
            <v>1</v>
          </cell>
        </row>
        <row r="3637">
          <cell r="D3637">
            <v>1</v>
          </cell>
        </row>
        <row r="3638">
          <cell r="D3638">
            <v>1</v>
          </cell>
        </row>
        <row r="3639">
          <cell r="D3639">
            <v>1</v>
          </cell>
        </row>
        <row r="3640">
          <cell r="D3640">
            <v>1</v>
          </cell>
        </row>
        <row r="3641">
          <cell r="D3641">
            <v>1</v>
          </cell>
        </row>
        <row r="3642">
          <cell r="D3642">
            <v>1</v>
          </cell>
        </row>
        <row r="3643">
          <cell r="D3643">
            <v>1</v>
          </cell>
        </row>
        <row r="3644">
          <cell r="D3644">
            <v>1</v>
          </cell>
        </row>
        <row r="3645">
          <cell r="D3645">
            <v>1</v>
          </cell>
        </row>
        <row r="3646">
          <cell r="D3646">
            <v>1</v>
          </cell>
        </row>
        <row r="3647">
          <cell r="D3647">
            <v>1</v>
          </cell>
        </row>
        <row r="3648">
          <cell r="D3648">
            <v>1</v>
          </cell>
        </row>
        <row r="3649">
          <cell r="D3649">
            <v>1</v>
          </cell>
        </row>
        <row r="3650">
          <cell r="D3650">
            <v>1</v>
          </cell>
        </row>
        <row r="3651">
          <cell r="D3651">
            <v>1</v>
          </cell>
        </row>
        <row r="3652">
          <cell r="D3652">
            <v>1</v>
          </cell>
        </row>
        <row r="3653">
          <cell r="D3653">
            <v>1</v>
          </cell>
        </row>
        <row r="3654">
          <cell r="D3654">
            <v>1</v>
          </cell>
        </row>
        <row r="3655">
          <cell r="D3655">
            <v>1</v>
          </cell>
        </row>
        <row r="3656">
          <cell r="D3656">
            <v>1</v>
          </cell>
        </row>
        <row r="3657">
          <cell r="D3657">
            <v>1</v>
          </cell>
        </row>
        <row r="3658">
          <cell r="D3658">
            <v>1</v>
          </cell>
        </row>
        <row r="3659">
          <cell r="D3659">
            <v>1</v>
          </cell>
        </row>
        <row r="3660">
          <cell r="D3660">
            <v>1</v>
          </cell>
        </row>
        <row r="3661">
          <cell r="D3661">
            <v>1</v>
          </cell>
        </row>
        <row r="3662">
          <cell r="D3662">
            <v>1</v>
          </cell>
        </row>
        <row r="3663">
          <cell r="D3663">
            <v>1</v>
          </cell>
        </row>
        <row r="3664">
          <cell r="D3664">
            <v>1</v>
          </cell>
        </row>
        <row r="3665">
          <cell r="D3665">
            <v>1</v>
          </cell>
        </row>
        <row r="3666">
          <cell r="D3666">
            <v>1</v>
          </cell>
        </row>
        <row r="3667">
          <cell r="D3667">
            <v>1</v>
          </cell>
        </row>
        <row r="3668">
          <cell r="D3668">
            <v>1</v>
          </cell>
        </row>
        <row r="3669">
          <cell r="D3669">
            <v>1</v>
          </cell>
        </row>
        <row r="3670">
          <cell r="D3670">
            <v>1</v>
          </cell>
        </row>
        <row r="3671">
          <cell r="D3671">
            <v>1</v>
          </cell>
        </row>
        <row r="3672">
          <cell r="D3672">
            <v>1</v>
          </cell>
        </row>
        <row r="3673">
          <cell r="D3673">
            <v>1</v>
          </cell>
        </row>
        <row r="3674">
          <cell r="D3674">
            <v>1</v>
          </cell>
        </row>
        <row r="3675">
          <cell r="D3675">
            <v>1</v>
          </cell>
        </row>
        <row r="3676">
          <cell r="D3676">
            <v>1</v>
          </cell>
        </row>
        <row r="3677">
          <cell r="D3677">
            <v>1</v>
          </cell>
        </row>
        <row r="3678">
          <cell r="D3678">
            <v>1</v>
          </cell>
        </row>
        <row r="3679">
          <cell r="D3679">
            <v>1</v>
          </cell>
        </row>
        <row r="3680">
          <cell r="D3680">
            <v>1</v>
          </cell>
        </row>
        <row r="3681">
          <cell r="D3681">
            <v>1</v>
          </cell>
        </row>
        <row r="3682">
          <cell r="D3682">
            <v>1</v>
          </cell>
        </row>
        <row r="3683">
          <cell r="D3683">
            <v>1</v>
          </cell>
        </row>
        <row r="3684">
          <cell r="D3684">
            <v>1</v>
          </cell>
        </row>
        <row r="3685">
          <cell r="D3685">
            <v>1</v>
          </cell>
        </row>
        <row r="3686">
          <cell r="D3686">
            <v>1</v>
          </cell>
        </row>
        <row r="3687">
          <cell r="D3687">
            <v>1</v>
          </cell>
        </row>
        <row r="3688">
          <cell r="D3688">
            <v>1</v>
          </cell>
        </row>
        <row r="3689">
          <cell r="D3689">
            <v>1</v>
          </cell>
        </row>
        <row r="3690">
          <cell r="D3690">
            <v>1</v>
          </cell>
        </row>
        <row r="3691">
          <cell r="D3691">
            <v>1</v>
          </cell>
        </row>
        <row r="3692">
          <cell r="D3692">
            <v>1</v>
          </cell>
        </row>
        <row r="3693">
          <cell r="D3693">
            <v>1</v>
          </cell>
        </row>
        <row r="3694">
          <cell r="D3694">
            <v>1</v>
          </cell>
        </row>
        <row r="3695">
          <cell r="D3695">
            <v>1</v>
          </cell>
        </row>
        <row r="3696">
          <cell r="D3696">
            <v>1</v>
          </cell>
        </row>
        <row r="3697">
          <cell r="D3697">
            <v>1</v>
          </cell>
        </row>
        <row r="3698">
          <cell r="D3698">
            <v>1</v>
          </cell>
        </row>
        <row r="3699">
          <cell r="D3699">
            <v>1</v>
          </cell>
        </row>
        <row r="3700">
          <cell r="D3700">
            <v>1</v>
          </cell>
        </row>
        <row r="3701">
          <cell r="D3701">
            <v>1</v>
          </cell>
        </row>
        <row r="3702">
          <cell r="D3702">
            <v>1</v>
          </cell>
        </row>
        <row r="3703">
          <cell r="D3703">
            <v>1</v>
          </cell>
        </row>
        <row r="3704">
          <cell r="D3704">
            <v>1</v>
          </cell>
        </row>
        <row r="3705">
          <cell r="D3705">
            <v>1</v>
          </cell>
        </row>
        <row r="3706">
          <cell r="D3706">
            <v>1</v>
          </cell>
        </row>
        <row r="3707">
          <cell r="D3707">
            <v>1</v>
          </cell>
        </row>
        <row r="3708">
          <cell r="D3708">
            <v>1</v>
          </cell>
        </row>
        <row r="3709">
          <cell r="D3709">
            <v>1</v>
          </cell>
        </row>
        <row r="3710">
          <cell r="D3710">
            <v>1</v>
          </cell>
        </row>
        <row r="3711">
          <cell r="D3711">
            <v>1</v>
          </cell>
        </row>
        <row r="3712">
          <cell r="D3712">
            <v>1</v>
          </cell>
        </row>
        <row r="3713">
          <cell r="D3713">
            <v>1</v>
          </cell>
        </row>
        <row r="3714">
          <cell r="D3714">
            <v>1</v>
          </cell>
        </row>
        <row r="3715">
          <cell r="D3715">
            <v>1</v>
          </cell>
        </row>
        <row r="3716">
          <cell r="D3716">
            <v>1</v>
          </cell>
        </row>
        <row r="3717">
          <cell r="D3717">
            <v>1</v>
          </cell>
        </row>
        <row r="3718">
          <cell r="D3718">
            <v>1</v>
          </cell>
        </row>
        <row r="3719">
          <cell r="D3719">
            <v>1</v>
          </cell>
        </row>
        <row r="3720">
          <cell r="D3720">
            <v>1</v>
          </cell>
        </row>
        <row r="3721">
          <cell r="D3721">
            <v>1</v>
          </cell>
        </row>
        <row r="3722">
          <cell r="D3722">
            <v>1</v>
          </cell>
        </row>
        <row r="3723">
          <cell r="D3723">
            <v>1</v>
          </cell>
        </row>
        <row r="3724">
          <cell r="D3724">
            <v>1</v>
          </cell>
        </row>
        <row r="3725">
          <cell r="D3725">
            <v>1</v>
          </cell>
        </row>
        <row r="3726">
          <cell r="D3726">
            <v>1</v>
          </cell>
        </row>
        <row r="3727">
          <cell r="D3727">
            <v>1</v>
          </cell>
        </row>
        <row r="3728">
          <cell r="D3728">
            <v>1</v>
          </cell>
        </row>
        <row r="3729">
          <cell r="D3729">
            <v>1</v>
          </cell>
        </row>
        <row r="3730">
          <cell r="D3730">
            <v>1</v>
          </cell>
        </row>
        <row r="3731">
          <cell r="D3731">
            <v>1</v>
          </cell>
        </row>
        <row r="3732">
          <cell r="D3732">
            <v>1</v>
          </cell>
        </row>
        <row r="3733">
          <cell r="D3733">
            <v>1</v>
          </cell>
        </row>
        <row r="3734">
          <cell r="D3734">
            <v>1</v>
          </cell>
        </row>
        <row r="3735">
          <cell r="D3735">
            <v>1</v>
          </cell>
        </row>
        <row r="3736">
          <cell r="D3736">
            <v>1</v>
          </cell>
        </row>
        <row r="3737">
          <cell r="D3737">
            <v>1</v>
          </cell>
        </row>
        <row r="3738">
          <cell r="D3738">
            <v>1</v>
          </cell>
        </row>
        <row r="3739">
          <cell r="D3739">
            <v>1</v>
          </cell>
        </row>
        <row r="3740">
          <cell r="D3740">
            <v>1</v>
          </cell>
        </row>
        <row r="3741">
          <cell r="D3741">
            <v>1</v>
          </cell>
        </row>
        <row r="3742">
          <cell r="D3742">
            <v>1</v>
          </cell>
        </row>
        <row r="3743">
          <cell r="D3743">
            <v>1</v>
          </cell>
        </row>
        <row r="3744">
          <cell r="D3744">
            <v>1</v>
          </cell>
        </row>
        <row r="3745">
          <cell r="D3745">
            <v>1</v>
          </cell>
        </row>
        <row r="3746">
          <cell r="D3746">
            <v>1</v>
          </cell>
        </row>
        <row r="3747">
          <cell r="D3747">
            <v>1</v>
          </cell>
        </row>
        <row r="3748">
          <cell r="D3748">
            <v>1</v>
          </cell>
        </row>
        <row r="3749">
          <cell r="D3749">
            <v>1</v>
          </cell>
        </row>
        <row r="3750">
          <cell r="D3750">
            <v>1</v>
          </cell>
        </row>
        <row r="3751">
          <cell r="D3751">
            <v>1</v>
          </cell>
        </row>
        <row r="3752">
          <cell r="D3752">
            <v>1</v>
          </cell>
        </row>
        <row r="3753">
          <cell r="D3753">
            <v>1</v>
          </cell>
        </row>
        <row r="3754">
          <cell r="D3754">
            <v>1</v>
          </cell>
        </row>
        <row r="3755">
          <cell r="D3755">
            <v>1</v>
          </cell>
        </row>
        <row r="3756">
          <cell r="D3756">
            <v>1</v>
          </cell>
        </row>
        <row r="3757">
          <cell r="D3757">
            <v>1</v>
          </cell>
        </row>
        <row r="3758">
          <cell r="D3758">
            <v>1</v>
          </cell>
        </row>
        <row r="3759">
          <cell r="D3759">
            <v>1</v>
          </cell>
        </row>
        <row r="3760">
          <cell r="D3760">
            <v>1</v>
          </cell>
        </row>
        <row r="3761">
          <cell r="D3761">
            <v>1</v>
          </cell>
        </row>
        <row r="3762">
          <cell r="D3762">
            <v>1</v>
          </cell>
        </row>
        <row r="3763">
          <cell r="D3763">
            <v>1</v>
          </cell>
        </row>
        <row r="3764">
          <cell r="D3764">
            <v>1</v>
          </cell>
        </row>
        <row r="3765">
          <cell r="D3765">
            <v>1</v>
          </cell>
        </row>
        <row r="3766">
          <cell r="D3766">
            <v>1</v>
          </cell>
        </row>
        <row r="3767">
          <cell r="D3767">
            <v>1</v>
          </cell>
        </row>
        <row r="3768">
          <cell r="D3768">
            <v>1</v>
          </cell>
        </row>
        <row r="3769">
          <cell r="D3769">
            <v>1</v>
          </cell>
        </row>
        <row r="3770">
          <cell r="D3770">
            <v>1</v>
          </cell>
        </row>
        <row r="3771">
          <cell r="D3771">
            <v>1</v>
          </cell>
        </row>
        <row r="3772">
          <cell r="D3772">
            <v>1</v>
          </cell>
        </row>
        <row r="3773">
          <cell r="D3773">
            <v>1</v>
          </cell>
        </row>
        <row r="3774">
          <cell r="D3774">
            <v>1</v>
          </cell>
        </row>
        <row r="3775">
          <cell r="D3775">
            <v>1</v>
          </cell>
        </row>
        <row r="3776">
          <cell r="D3776">
            <v>1</v>
          </cell>
        </row>
        <row r="3777">
          <cell r="D3777">
            <v>1</v>
          </cell>
        </row>
        <row r="3778">
          <cell r="D3778">
            <v>1</v>
          </cell>
        </row>
        <row r="3779">
          <cell r="D3779">
            <v>1</v>
          </cell>
        </row>
        <row r="3780">
          <cell r="D3780">
            <v>1</v>
          </cell>
        </row>
        <row r="3781">
          <cell r="D3781">
            <v>1</v>
          </cell>
        </row>
        <row r="3782">
          <cell r="D3782">
            <v>1</v>
          </cell>
        </row>
        <row r="3783">
          <cell r="D3783">
            <v>1</v>
          </cell>
        </row>
        <row r="3784">
          <cell r="D3784">
            <v>1</v>
          </cell>
        </row>
        <row r="3785">
          <cell r="D3785">
            <v>1</v>
          </cell>
        </row>
        <row r="3786">
          <cell r="D3786">
            <v>1</v>
          </cell>
        </row>
        <row r="3787">
          <cell r="D3787">
            <v>1</v>
          </cell>
        </row>
        <row r="3788">
          <cell r="D3788">
            <v>1</v>
          </cell>
        </row>
        <row r="3789">
          <cell r="D3789">
            <v>1</v>
          </cell>
        </row>
        <row r="3790">
          <cell r="D3790">
            <v>1</v>
          </cell>
        </row>
        <row r="3791">
          <cell r="D3791">
            <v>1</v>
          </cell>
        </row>
        <row r="3792">
          <cell r="D3792">
            <v>0</v>
          </cell>
        </row>
        <row r="3793">
          <cell r="D3793">
            <v>0</v>
          </cell>
        </row>
        <row r="3794">
          <cell r="D3794">
            <v>0</v>
          </cell>
        </row>
        <row r="3795">
          <cell r="D3795">
            <v>0</v>
          </cell>
        </row>
        <row r="3796">
          <cell r="D3796">
            <v>0</v>
          </cell>
        </row>
        <row r="3797">
          <cell r="D3797">
            <v>0</v>
          </cell>
        </row>
        <row r="3798">
          <cell r="D3798">
            <v>0</v>
          </cell>
        </row>
        <row r="3799">
          <cell r="D3799">
            <v>0</v>
          </cell>
        </row>
        <row r="3800">
          <cell r="D3800">
            <v>1</v>
          </cell>
        </row>
        <row r="3801">
          <cell r="D3801">
            <v>1</v>
          </cell>
        </row>
        <row r="3802">
          <cell r="D3802">
            <v>1</v>
          </cell>
        </row>
        <row r="3803">
          <cell r="D3803">
            <v>1</v>
          </cell>
        </row>
        <row r="3804">
          <cell r="D3804">
            <v>1</v>
          </cell>
        </row>
        <row r="3805">
          <cell r="D3805">
            <v>1</v>
          </cell>
        </row>
        <row r="3806">
          <cell r="D3806">
            <v>1</v>
          </cell>
        </row>
        <row r="3807">
          <cell r="D3807">
            <v>0</v>
          </cell>
        </row>
        <row r="3808">
          <cell r="D3808">
            <v>0</v>
          </cell>
        </row>
        <row r="3809">
          <cell r="D3809">
            <v>0</v>
          </cell>
        </row>
        <row r="3810">
          <cell r="D3810">
            <v>0</v>
          </cell>
        </row>
        <row r="3811">
          <cell r="D3811">
            <v>0</v>
          </cell>
        </row>
        <row r="3812">
          <cell r="D3812">
            <v>0</v>
          </cell>
        </row>
        <row r="3813">
          <cell r="D3813">
            <v>0</v>
          </cell>
        </row>
        <row r="3814">
          <cell r="D3814">
            <v>0</v>
          </cell>
        </row>
        <row r="3815">
          <cell r="D3815">
            <v>0</v>
          </cell>
        </row>
        <row r="3816">
          <cell r="D3816">
            <v>0</v>
          </cell>
        </row>
        <row r="3817">
          <cell r="D3817">
            <v>0</v>
          </cell>
        </row>
        <row r="3818">
          <cell r="D3818">
            <v>0</v>
          </cell>
        </row>
        <row r="3819">
          <cell r="D3819">
            <v>0</v>
          </cell>
        </row>
        <row r="3820">
          <cell r="D3820">
            <v>0</v>
          </cell>
        </row>
        <row r="3821">
          <cell r="D3821">
            <v>0</v>
          </cell>
        </row>
        <row r="3822">
          <cell r="D3822">
            <v>0</v>
          </cell>
        </row>
        <row r="3823">
          <cell r="D3823">
            <v>0</v>
          </cell>
        </row>
        <row r="3824">
          <cell r="D3824">
            <v>0</v>
          </cell>
        </row>
        <row r="3825">
          <cell r="D3825">
            <v>0</v>
          </cell>
        </row>
        <row r="3826">
          <cell r="D3826">
            <v>1</v>
          </cell>
        </row>
        <row r="3827">
          <cell r="D3827">
            <v>1</v>
          </cell>
        </row>
        <row r="3828">
          <cell r="D3828">
            <v>1</v>
          </cell>
        </row>
        <row r="3829">
          <cell r="D3829">
            <v>1</v>
          </cell>
        </row>
        <row r="3830">
          <cell r="D3830">
            <v>1</v>
          </cell>
        </row>
        <row r="3831">
          <cell r="D3831">
            <v>1</v>
          </cell>
        </row>
        <row r="3832">
          <cell r="D3832">
            <v>0</v>
          </cell>
        </row>
        <row r="3833">
          <cell r="D3833">
            <v>0</v>
          </cell>
        </row>
        <row r="3834">
          <cell r="D3834">
            <v>0</v>
          </cell>
        </row>
        <row r="3835">
          <cell r="D3835">
            <v>0</v>
          </cell>
        </row>
        <row r="3836">
          <cell r="D3836">
            <v>0</v>
          </cell>
        </row>
        <row r="3837">
          <cell r="D3837">
            <v>0</v>
          </cell>
        </row>
        <row r="3838">
          <cell r="D3838">
            <v>0</v>
          </cell>
        </row>
        <row r="3839">
          <cell r="D3839">
            <v>0</v>
          </cell>
        </row>
        <row r="3840">
          <cell r="D3840">
            <v>0</v>
          </cell>
        </row>
        <row r="3841">
          <cell r="D3841">
            <v>0</v>
          </cell>
        </row>
        <row r="3842">
          <cell r="D3842">
            <v>0</v>
          </cell>
        </row>
        <row r="3843">
          <cell r="D3843">
            <v>0</v>
          </cell>
        </row>
        <row r="3844">
          <cell r="D3844">
            <v>0</v>
          </cell>
        </row>
        <row r="3845">
          <cell r="D3845">
            <v>0</v>
          </cell>
        </row>
        <row r="3846">
          <cell r="D3846">
            <v>0</v>
          </cell>
        </row>
        <row r="3847">
          <cell r="D3847">
            <v>0</v>
          </cell>
        </row>
        <row r="3848">
          <cell r="D3848">
            <v>0</v>
          </cell>
        </row>
        <row r="3849">
          <cell r="D3849">
            <v>0</v>
          </cell>
        </row>
        <row r="3850">
          <cell r="D3850">
            <v>0</v>
          </cell>
        </row>
        <row r="3851">
          <cell r="D3851">
            <v>0</v>
          </cell>
        </row>
        <row r="3852">
          <cell r="D3852">
            <v>0</v>
          </cell>
        </row>
        <row r="3853">
          <cell r="D3853">
            <v>0</v>
          </cell>
        </row>
        <row r="3854">
          <cell r="D3854">
            <v>0</v>
          </cell>
        </row>
        <row r="3855">
          <cell r="D3855">
            <v>0</v>
          </cell>
        </row>
        <row r="3856">
          <cell r="D3856">
            <v>0</v>
          </cell>
        </row>
        <row r="3857">
          <cell r="D3857">
            <v>0</v>
          </cell>
        </row>
        <row r="3858">
          <cell r="D3858">
            <v>0</v>
          </cell>
        </row>
        <row r="3859">
          <cell r="D3859">
            <v>0</v>
          </cell>
        </row>
        <row r="3860">
          <cell r="D3860">
            <v>0</v>
          </cell>
        </row>
        <row r="3861">
          <cell r="D3861">
            <v>1</v>
          </cell>
        </row>
        <row r="3862">
          <cell r="D3862">
            <v>0</v>
          </cell>
        </row>
        <row r="3863">
          <cell r="D3863">
            <v>0</v>
          </cell>
        </row>
        <row r="3864">
          <cell r="D3864">
            <v>0</v>
          </cell>
        </row>
        <row r="3865">
          <cell r="D3865">
            <v>1</v>
          </cell>
        </row>
        <row r="3866">
          <cell r="D3866">
            <v>1</v>
          </cell>
        </row>
        <row r="3867">
          <cell r="D3867">
            <v>0</v>
          </cell>
        </row>
        <row r="3868">
          <cell r="D3868">
            <v>0</v>
          </cell>
        </row>
        <row r="3869">
          <cell r="D3869">
            <v>0</v>
          </cell>
        </row>
        <row r="3870">
          <cell r="D3870">
            <v>0</v>
          </cell>
        </row>
        <row r="3871">
          <cell r="D3871">
            <v>0</v>
          </cell>
        </row>
        <row r="3872">
          <cell r="D3872">
            <v>0</v>
          </cell>
        </row>
        <row r="3873">
          <cell r="D3873">
            <v>0</v>
          </cell>
        </row>
        <row r="3874">
          <cell r="D3874">
            <v>0</v>
          </cell>
        </row>
        <row r="3875">
          <cell r="D3875">
            <v>0</v>
          </cell>
        </row>
        <row r="3876">
          <cell r="D3876">
            <v>0</v>
          </cell>
        </row>
        <row r="3877">
          <cell r="D3877">
            <v>0</v>
          </cell>
        </row>
        <row r="3878">
          <cell r="D3878">
            <v>0</v>
          </cell>
        </row>
        <row r="3879">
          <cell r="D3879">
            <v>0</v>
          </cell>
        </row>
        <row r="3880">
          <cell r="D3880">
            <v>0</v>
          </cell>
        </row>
        <row r="3881">
          <cell r="D3881">
            <v>0</v>
          </cell>
        </row>
        <row r="3882">
          <cell r="D3882">
            <v>0</v>
          </cell>
        </row>
        <row r="3883">
          <cell r="D3883">
            <v>0</v>
          </cell>
        </row>
        <row r="3884">
          <cell r="D3884">
            <v>0</v>
          </cell>
        </row>
        <row r="3885">
          <cell r="D3885">
            <v>0</v>
          </cell>
        </row>
        <row r="3886">
          <cell r="D3886">
            <v>0</v>
          </cell>
        </row>
        <row r="3887">
          <cell r="D3887">
            <v>0</v>
          </cell>
        </row>
        <row r="3888">
          <cell r="D3888">
            <v>0</v>
          </cell>
        </row>
        <row r="3889">
          <cell r="D3889">
            <v>0</v>
          </cell>
        </row>
        <row r="3890">
          <cell r="D3890">
            <v>1</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brauch UA"/>
      <sheetName val="Verbrauch einzel ab 96"/>
      <sheetName val="Schule"/>
      <sheetName val="Schule auf Flaech ab 2007"/>
      <sheetName val="Schule ab 2002"/>
      <sheetName val="Schule ab 2002 (2)"/>
      <sheetName val="Verbrauch Schule auf Flaeche"/>
      <sheetName val="Diagramm1"/>
      <sheetName val="Daten Diagram Schule -Flaeche"/>
      <sheetName val="Tabelle12"/>
      <sheetName val="Tabelle13"/>
      <sheetName val="Tabelle14"/>
      <sheetName val="Tabelle15"/>
      <sheetName val="Tabelle16"/>
      <sheetName val="Eingabe"/>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Varianten_Amt-Freising"/>
      <sheetName val="DP-Var1_Amt-Freising "/>
      <sheetName val="DP-Var2_Amt-Freising"/>
      <sheetName val="MN_Amt-Freising"/>
      <sheetName val="Maßnahmenbewert_Amt-Freising-V1"/>
      <sheetName val="Gesamtbilanz-Var1_Amt-Freising"/>
      <sheetName val="Gesamtbilanz-Var2_Amt-Freising"/>
      <sheetName val="Diagramme_Amt-Freising"/>
      <sheetName val="Maßnahmenbewert_Amt-Freising-V2"/>
      <sheetName val="Wartung_Los1"/>
      <sheetName val="Varianten_Amt-Erding"/>
      <sheetName val="MN_Amt-Erding"/>
      <sheetName val="Maßnahmenbewert_Amt-Erding-Var1"/>
      <sheetName val="Gesamtbilanz-Var1_Amt-Erding"/>
      <sheetName val="DP-Var1_Amt-Erding "/>
      <sheetName val="DP-Var2_Amt-Erding"/>
      <sheetName val="Maßnahmenbewert_Amt-Erding-Var2"/>
      <sheetName val="Gesamtbilanz-Var2_Amt-Erding"/>
      <sheetName val="Diagramme_Amt-Erding"/>
      <sheetName val="MN_LfK"/>
      <sheetName val="DP_LfK"/>
      <sheetName val="Gesamtbilanz_LfK"/>
      <sheetName val="Maßnahmenbewertung_LfK"/>
      <sheetName val="Diagramme_LfK"/>
      <sheetName val="FU Liste&amp;Preise_Löbel"/>
      <sheetName val="Stundenlohn&amp;Gemeinkosten"/>
      <sheetName val="MN_LVA"/>
      <sheetName val="DP_LVA"/>
      <sheetName val="Gesamtbilanz_LVA_neu"/>
      <sheetName val="Maßnahmenbewertung_LVA"/>
      <sheetName val="Diagramme_LVA"/>
      <sheetName val="CO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4">
          <cell r="C4">
            <v>254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L_Braun"/>
      <sheetName val="BHKW Gas"/>
      <sheetName val="TW"/>
      <sheetName val="HVTM"/>
      <sheetName val="JDL"/>
      <sheetName val="KLD_DWD"/>
    </sheetNames>
    <sheetDataSet>
      <sheetData sheetId="0"/>
      <sheetData sheetId="1"/>
      <sheetData sheetId="2"/>
      <sheetData sheetId="3" refreshError="1"/>
      <sheetData sheetId="4" refreshError="1"/>
      <sheetData sheetId="5">
        <row r="2">
          <cell r="AX2">
            <v>-15</v>
          </cell>
        </row>
        <row r="3">
          <cell r="AC3">
            <v>22</v>
          </cell>
          <cell r="AX3">
            <v>2.7027027027027029E-2</v>
          </cell>
        </row>
        <row r="4">
          <cell r="AC4">
            <v>15</v>
          </cell>
          <cell r="AX4">
            <v>40</v>
          </cell>
        </row>
        <row r="8">
          <cell r="Z8">
            <v>3715.400000000001</v>
          </cell>
          <cell r="AA8">
            <v>3865.599999999999</v>
          </cell>
          <cell r="AB8">
            <v>4073.5000000000032</v>
          </cell>
          <cell r="AC8">
            <v>4038.1000000000022</v>
          </cell>
          <cell r="AD8">
            <v>4047.6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echnungsbogen gesamt"/>
      <sheetName val="Summary"/>
      <sheetName val="BI-VWJ"/>
      <sheetName val="SI-VWJ"/>
      <sheetName val="SI-PVWJ"/>
      <sheetName val="SI-PKWJ"/>
      <sheetName val="BI-VSJ"/>
      <sheetName val="SI-VSJ"/>
      <sheetName val="SI-PKSJ"/>
      <sheetName val="GTZ"/>
      <sheetName val="Wärme Leistung"/>
      <sheetName val="Wärme Verbrauch"/>
      <sheetName val="Liste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G2" t="str">
            <v>Verbrauchsbericht</v>
          </cell>
        </row>
        <row r="3">
          <cell r="G3" t="str">
            <v>Kostenbericht</v>
          </cell>
        </row>
        <row r="4">
          <cell r="G4" t="str">
            <v>Analysebericht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kte"/>
    </sheetNames>
    <definedNames>
      <definedName name="AndereOptionenAbschalten"/>
      <definedName name="ButtonOK_BeiKlick"/>
      <definedName name="DialogObjekte_BeiAnzeigen"/>
      <definedName name="DrehRaster_BeiÄnderung"/>
      <definedName name="TextRaster_BeiÄnderung"/>
    </defined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A435-4BAB-456A-B897-B6BEF09A012E}">
  <dimension ref="B5:J27"/>
  <sheetViews>
    <sheetView workbookViewId="0">
      <selection activeCell="K50" sqref="K50"/>
    </sheetView>
  </sheetViews>
  <sheetFormatPr baseColWidth="10" defaultRowHeight="12.75" x14ac:dyDescent="0.2"/>
  <sheetData>
    <row r="5" spans="2:10" x14ac:dyDescent="0.2">
      <c r="B5" s="1" t="s">
        <v>0</v>
      </c>
      <c r="C5" s="2"/>
      <c r="D5" s="2"/>
      <c r="E5" s="2"/>
      <c r="F5" s="2"/>
      <c r="G5" s="2"/>
      <c r="H5" s="2"/>
      <c r="I5" s="2"/>
      <c r="J5" s="2"/>
    </row>
    <row r="6" spans="2:10" x14ac:dyDescent="0.2">
      <c r="B6" s="2"/>
      <c r="C6" s="2"/>
      <c r="D6" s="2"/>
      <c r="E6" s="2"/>
      <c r="F6" s="2"/>
      <c r="G6" s="2"/>
      <c r="H6" s="2"/>
      <c r="I6" s="2"/>
      <c r="J6" s="2"/>
    </row>
    <row r="7" spans="2:10" x14ac:dyDescent="0.2">
      <c r="B7" s="2"/>
      <c r="C7" s="2"/>
      <c r="D7" s="2"/>
      <c r="E7" s="2"/>
      <c r="F7" s="2"/>
      <c r="G7" s="2"/>
      <c r="H7" s="2"/>
      <c r="I7" s="2"/>
      <c r="J7" s="2"/>
    </row>
    <row r="8" spans="2:10" x14ac:dyDescent="0.2">
      <c r="B8" s="2"/>
      <c r="C8" s="2"/>
      <c r="D8" s="2"/>
      <c r="E8" s="2"/>
      <c r="F8" s="2"/>
      <c r="G8" s="2"/>
      <c r="H8" s="2"/>
      <c r="I8" s="2"/>
      <c r="J8" s="2"/>
    </row>
    <row r="9" spans="2:10" x14ac:dyDescent="0.2">
      <c r="B9" s="2"/>
      <c r="C9" s="2"/>
      <c r="D9" s="2"/>
      <c r="E9" s="2"/>
      <c r="F9" s="2"/>
      <c r="G9" s="2"/>
      <c r="H9" s="2"/>
      <c r="I9" s="2"/>
      <c r="J9" s="2"/>
    </row>
    <row r="10" spans="2:10" x14ac:dyDescent="0.2">
      <c r="B10" s="2"/>
      <c r="C10" s="2"/>
      <c r="D10" s="2"/>
      <c r="E10" s="2"/>
      <c r="F10" s="2"/>
      <c r="G10" s="2"/>
      <c r="H10" s="2"/>
      <c r="I10" s="2"/>
      <c r="J10" s="2"/>
    </row>
    <row r="11" spans="2:10" x14ac:dyDescent="0.2">
      <c r="B11" s="2"/>
      <c r="C11" s="2"/>
      <c r="D11" s="2"/>
      <c r="E11" s="2"/>
      <c r="F11" s="2"/>
      <c r="G11" s="2"/>
      <c r="H11" s="2"/>
      <c r="I11" s="2"/>
      <c r="J11" s="2"/>
    </row>
    <row r="12" spans="2:10" x14ac:dyDescent="0.2">
      <c r="B12" s="2"/>
      <c r="C12" s="2"/>
      <c r="D12" s="2"/>
      <c r="E12" s="2"/>
      <c r="F12" s="2"/>
      <c r="G12" s="2"/>
      <c r="H12" s="2"/>
      <c r="I12" s="2"/>
      <c r="J12" s="2"/>
    </row>
    <row r="13" spans="2:10" x14ac:dyDescent="0.2">
      <c r="B13" s="2"/>
      <c r="C13" s="2"/>
      <c r="D13" s="2"/>
      <c r="E13" s="2"/>
      <c r="F13" s="2"/>
      <c r="G13" s="2"/>
      <c r="H13" s="2"/>
      <c r="I13" s="2"/>
      <c r="J13" s="2"/>
    </row>
    <row r="14" spans="2:10" x14ac:dyDescent="0.2">
      <c r="B14" s="2"/>
      <c r="C14" s="2"/>
      <c r="D14" s="2"/>
      <c r="E14" s="2"/>
      <c r="F14" s="2"/>
      <c r="G14" s="2"/>
      <c r="H14" s="2"/>
      <c r="I14" s="2"/>
      <c r="J14" s="2"/>
    </row>
    <row r="15" spans="2:10" x14ac:dyDescent="0.2">
      <c r="B15" s="2"/>
      <c r="C15" s="2"/>
      <c r="D15" s="2"/>
      <c r="E15" s="2"/>
      <c r="F15" s="2"/>
      <c r="G15" s="2"/>
      <c r="H15" s="2"/>
      <c r="I15" s="2"/>
      <c r="J15" s="2"/>
    </row>
    <row r="16" spans="2:10" x14ac:dyDescent="0.2">
      <c r="B16" s="2"/>
      <c r="C16" s="2"/>
      <c r="D16" s="2"/>
      <c r="E16" s="2"/>
      <c r="F16" s="2"/>
      <c r="G16" s="2"/>
      <c r="H16" s="2"/>
      <c r="I16" s="2"/>
      <c r="J16" s="2"/>
    </row>
    <row r="17" spans="2:10" x14ac:dyDescent="0.2">
      <c r="B17" s="2"/>
      <c r="C17" s="2"/>
      <c r="D17" s="2"/>
      <c r="E17" s="2"/>
      <c r="F17" s="2"/>
      <c r="G17" s="2"/>
      <c r="H17" s="2"/>
      <c r="I17" s="2"/>
      <c r="J17" s="2"/>
    </row>
    <row r="18" spans="2:10" x14ac:dyDescent="0.2">
      <c r="B18" s="2"/>
      <c r="C18" s="2"/>
      <c r="D18" s="2"/>
      <c r="E18" s="2"/>
      <c r="F18" s="2"/>
      <c r="G18" s="2"/>
      <c r="H18" s="2"/>
      <c r="I18" s="2"/>
      <c r="J18" s="2"/>
    </row>
    <row r="19" spans="2:10" x14ac:dyDescent="0.2">
      <c r="B19" s="2"/>
      <c r="C19" s="2"/>
      <c r="D19" s="2"/>
      <c r="E19" s="2"/>
      <c r="F19" s="2"/>
      <c r="G19" s="2"/>
      <c r="H19" s="2"/>
      <c r="I19" s="2"/>
      <c r="J19" s="2"/>
    </row>
    <row r="20" spans="2:10" x14ac:dyDescent="0.2">
      <c r="B20" s="2"/>
      <c r="C20" s="2"/>
      <c r="D20" s="2"/>
      <c r="E20" s="2"/>
      <c r="F20" s="2"/>
      <c r="G20" s="2"/>
      <c r="H20" s="2"/>
      <c r="I20" s="2"/>
      <c r="J20" s="2"/>
    </row>
    <row r="21" spans="2:10" x14ac:dyDescent="0.2">
      <c r="B21" s="2"/>
      <c r="C21" s="2"/>
      <c r="D21" s="2"/>
      <c r="E21" s="2"/>
      <c r="F21" s="2"/>
      <c r="G21" s="2"/>
      <c r="H21" s="2"/>
      <c r="I21" s="2"/>
      <c r="J21" s="2"/>
    </row>
    <row r="22" spans="2:10" x14ac:dyDescent="0.2">
      <c r="B22" s="2"/>
      <c r="C22" s="2"/>
      <c r="D22" s="2"/>
      <c r="E22" s="2"/>
      <c r="F22" s="2"/>
      <c r="G22" s="2"/>
      <c r="H22" s="2"/>
      <c r="I22" s="2"/>
      <c r="J22" s="2"/>
    </row>
    <row r="23" spans="2:10" x14ac:dyDescent="0.2">
      <c r="B23" s="2"/>
      <c r="C23" s="2"/>
      <c r="D23" s="2"/>
      <c r="E23" s="2"/>
      <c r="F23" s="2"/>
      <c r="G23" s="2"/>
      <c r="H23" s="2"/>
      <c r="I23" s="2"/>
      <c r="J23" s="2"/>
    </row>
    <row r="24" spans="2:10" x14ac:dyDescent="0.2">
      <c r="B24" s="2"/>
      <c r="C24" s="2"/>
      <c r="D24" s="2"/>
      <c r="E24" s="2"/>
      <c r="F24" s="2"/>
      <c r="G24" s="2"/>
      <c r="H24" s="2"/>
      <c r="I24" s="2"/>
      <c r="J24" s="2"/>
    </row>
    <row r="25" spans="2:10" x14ac:dyDescent="0.2">
      <c r="B25" s="2"/>
      <c r="C25" s="2"/>
      <c r="D25" s="2"/>
      <c r="E25" s="2"/>
      <c r="F25" s="2"/>
      <c r="G25" s="2"/>
      <c r="H25" s="2"/>
      <c r="I25" s="2"/>
      <c r="J25" s="2"/>
    </row>
    <row r="26" spans="2:10" x14ac:dyDescent="0.2">
      <c r="B26" s="2"/>
      <c r="C26" s="2"/>
      <c r="D26" s="2"/>
      <c r="E26" s="2"/>
      <c r="F26" s="2"/>
      <c r="G26" s="2"/>
      <c r="H26" s="2"/>
      <c r="I26" s="2"/>
      <c r="J26" s="2"/>
    </row>
    <row r="27" spans="2:10" x14ac:dyDescent="0.2">
      <c r="B27" s="2"/>
      <c r="C27" s="2"/>
      <c r="D27" s="2"/>
      <c r="E27" s="2"/>
      <c r="F27" s="2"/>
      <c r="G27" s="2"/>
      <c r="H27" s="2"/>
      <c r="I27" s="2"/>
      <c r="J27" s="2"/>
    </row>
  </sheetData>
  <mergeCells count="1">
    <mergeCell ref="B5:J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60B-5BCC-48C8-B903-8658947CCDD0}">
  <sheetPr>
    <tabColor indexed="52"/>
  </sheetPr>
  <dimension ref="B3:AL141"/>
  <sheetViews>
    <sheetView tabSelected="1" zoomScaleNormal="100" workbookViewId="0">
      <selection activeCell="M131" sqref="M131:Q131"/>
    </sheetView>
  </sheetViews>
  <sheetFormatPr baseColWidth="10" defaultRowHeight="12.75" x14ac:dyDescent="0.2"/>
  <cols>
    <col min="1" max="1" width="2.140625" customWidth="1"/>
    <col min="4" max="5" width="12.42578125" bestFit="1" customWidth="1"/>
    <col min="11" max="11" width="12" bestFit="1" customWidth="1"/>
    <col min="14" max="14" width="12.42578125" bestFit="1" customWidth="1"/>
    <col min="20" max="20" width="13.85546875" customWidth="1"/>
    <col min="21" max="21" width="8.140625" customWidth="1"/>
    <col min="22" max="22" width="13.7109375" customWidth="1"/>
    <col min="36" max="38" width="25.42578125" customWidth="1"/>
  </cols>
  <sheetData>
    <row r="3" spans="2:38" ht="13.5" thickBot="1" x14ac:dyDescent="0.25">
      <c r="B3" t="s">
        <v>1</v>
      </c>
    </row>
    <row r="4" spans="2:38" x14ac:dyDescent="0.2">
      <c r="B4" s="3" t="s">
        <v>2</v>
      </c>
      <c r="C4" s="4"/>
      <c r="D4" s="4"/>
      <c r="E4" s="4"/>
      <c r="F4" s="4"/>
      <c r="G4" s="4"/>
      <c r="H4" s="4"/>
      <c r="I4" s="4"/>
      <c r="J4" s="4"/>
      <c r="K4" s="5" t="s">
        <v>3</v>
      </c>
      <c r="L4" s="5"/>
      <c r="M4" s="6"/>
      <c r="N4" s="6"/>
      <c r="O4" s="6"/>
      <c r="P4" s="6"/>
      <c r="Q4" s="6"/>
      <c r="R4" s="6"/>
      <c r="S4" s="6"/>
      <c r="T4" s="6"/>
      <c r="U4" s="7"/>
    </row>
    <row r="5" spans="2:38" x14ac:dyDescent="0.2">
      <c r="B5" s="8"/>
      <c r="C5" s="9"/>
      <c r="D5" s="9"/>
      <c r="E5" s="9"/>
      <c r="F5" s="9"/>
      <c r="G5" s="9"/>
      <c r="H5" s="9"/>
      <c r="I5" s="9"/>
      <c r="J5" s="9"/>
      <c r="K5" s="10"/>
      <c r="L5" s="10"/>
      <c r="M5" s="10"/>
      <c r="N5" s="10"/>
      <c r="O5" s="10"/>
      <c r="P5" s="10"/>
      <c r="Q5" s="10"/>
      <c r="R5" s="10"/>
      <c r="S5" s="10"/>
      <c r="T5" s="10"/>
      <c r="U5" s="11"/>
    </row>
    <row r="6" spans="2:38" ht="14.25" x14ac:dyDescent="0.25">
      <c r="B6" s="12" t="s">
        <v>4</v>
      </c>
      <c r="C6" s="13" t="s">
        <v>5</v>
      </c>
      <c r="D6" s="13"/>
      <c r="E6" s="13" t="s">
        <v>6</v>
      </c>
      <c r="F6" s="13" t="s">
        <v>7</v>
      </c>
      <c r="G6" s="14" t="s">
        <v>8</v>
      </c>
      <c r="H6" s="14"/>
      <c r="I6" s="15" t="s">
        <v>9</v>
      </c>
      <c r="J6" s="16" t="s">
        <v>10</v>
      </c>
      <c r="K6" s="16"/>
      <c r="L6" s="16"/>
      <c r="M6" s="17" t="s">
        <v>11</v>
      </c>
      <c r="N6" s="17"/>
      <c r="O6" s="17"/>
      <c r="P6" s="18" t="s">
        <v>12</v>
      </c>
      <c r="Q6" s="18"/>
      <c r="R6" s="18"/>
      <c r="S6" s="19" t="s">
        <v>13</v>
      </c>
      <c r="T6" s="19"/>
      <c r="U6" s="20"/>
    </row>
    <row r="7" spans="2:38" x14ac:dyDescent="0.2">
      <c r="B7" s="21">
        <v>1</v>
      </c>
      <c r="C7" s="22" t="s">
        <v>14</v>
      </c>
      <c r="D7" s="22" t="s">
        <v>15</v>
      </c>
      <c r="E7" s="22">
        <v>10</v>
      </c>
      <c r="F7" s="22">
        <f>B7*E7</f>
        <v>10</v>
      </c>
      <c r="G7" s="23">
        <v>211</v>
      </c>
      <c r="H7" s="23" t="s">
        <v>16</v>
      </c>
      <c r="I7" s="23">
        <f>F7/1000*G7</f>
        <v>2.11</v>
      </c>
      <c r="J7" s="24">
        <v>254</v>
      </c>
      <c r="K7" s="24" t="s">
        <v>17</v>
      </c>
      <c r="L7" s="24">
        <f>F7/1000*J7</f>
        <v>2.54</v>
      </c>
      <c r="M7" s="25">
        <v>12</v>
      </c>
      <c r="N7" s="25" t="s">
        <v>18</v>
      </c>
      <c r="O7" s="25">
        <f>F7/1000*M7</f>
        <v>0.12</v>
      </c>
      <c r="P7" s="26">
        <v>156</v>
      </c>
      <c r="Q7" s="26" t="s">
        <v>18</v>
      </c>
      <c r="R7" s="26">
        <f>F7/1000*P7</f>
        <v>1.56</v>
      </c>
      <c r="S7" s="27">
        <v>3</v>
      </c>
      <c r="T7" s="27" t="s">
        <v>18</v>
      </c>
      <c r="U7" s="28">
        <f>F7/1000*S7</f>
        <v>0.03</v>
      </c>
      <c r="AJ7" s="29" t="s">
        <v>19</v>
      </c>
      <c r="AK7" s="30" t="s">
        <v>20</v>
      </c>
      <c r="AL7" s="30" t="s">
        <v>21</v>
      </c>
    </row>
    <row r="8" spans="2:38" x14ac:dyDescent="0.2">
      <c r="B8" s="21"/>
      <c r="C8" s="22" t="s">
        <v>14</v>
      </c>
      <c r="D8" s="22" t="s">
        <v>22</v>
      </c>
      <c r="E8" s="22">
        <f>E7*1.08</f>
        <v>10.8</v>
      </c>
      <c r="F8" s="22">
        <f>B7*E8</f>
        <v>10.8</v>
      </c>
      <c r="G8" s="31"/>
      <c r="H8" s="31"/>
      <c r="I8" s="23">
        <f>I7*0.91</f>
        <v>1.9200999999999999</v>
      </c>
      <c r="J8" s="32"/>
      <c r="K8" s="32"/>
      <c r="L8" s="24">
        <f>L7*0.91</f>
        <v>2.3113999999999999</v>
      </c>
      <c r="M8" s="33"/>
      <c r="N8" s="33"/>
      <c r="O8" s="25">
        <f>O7*0.91</f>
        <v>0.10920000000000001</v>
      </c>
      <c r="P8" s="34"/>
      <c r="Q8" s="34"/>
      <c r="R8" s="26">
        <f>R7*0.91</f>
        <v>1.4196000000000002</v>
      </c>
      <c r="S8" s="35"/>
      <c r="T8" s="35"/>
      <c r="U8" s="28">
        <f>U7*0.91</f>
        <v>2.7300000000000001E-2</v>
      </c>
      <c r="AJ8" s="29" t="s">
        <v>23</v>
      </c>
      <c r="AK8" s="30"/>
      <c r="AL8" s="30"/>
    </row>
    <row r="9" spans="2:38" x14ac:dyDescent="0.2">
      <c r="B9" s="21">
        <v>1</v>
      </c>
      <c r="C9" s="22" t="s">
        <v>24</v>
      </c>
      <c r="D9" s="22" t="s">
        <v>25</v>
      </c>
      <c r="E9" s="22">
        <v>5.5</v>
      </c>
      <c r="F9" s="22">
        <f t="shared" ref="F9:F18" si="0">B9*E9</f>
        <v>5.5</v>
      </c>
      <c r="G9" s="23">
        <v>650</v>
      </c>
      <c r="H9" s="23" t="s">
        <v>26</v>
      </c>
      <c r="I9" s="23">
        <f>F9/1000*G9</f>
        <v>3.5749999999999997</v>
      </c>
      <c r="J9" s="24">
        <v>681</v>
      </c>
      <c r="K9" s="24" t="s">
        <v>26</v>
      </c>
      <c r="L9" s="24">
        <f t="shared" ref="L9:L22" si="1">F9/1000*J9</f>
        <v>3.7454999999999998</v>
      </c>
      <c r="M9" s="25">
        <v>2887</v>
      </c>
      <c r="N9" s="25" t="s">
        <v>27</v>
      </c>
      <c r="O9" s="25">
        <f t="shared" ref="O9:O23" si="2">F9/1000*M9</f>
        <v>15.878499999999999</v>
      </c>
      <c r="P9" s="26">
        <v>488</v>
      </c>
      <c r="Q9" s="26" t="s">
        <v>27</v>
      </c>
      <c r="R9" s="26">
        <f t="shared" ref="R9:R23" si="3">F9/1000*P9</f>
        <v>2.6839999999999997</v>
      </c>
      <c r="S9" s="27">
        <v>1600</v>
      </c>
      <c r="T9" s="27" t="s">
        <v>27</v>
      </c>
      <c r="U9" s="28"/>
      <c r="AJ9" s="36" t="s">
        <v>28</v>
      </c>
      <c r="AK9" s="36" t="s">
        <v>29</v>
      </c>
      <c r="AL9" s="36" t="s">
        <v>30</v>
      </c>
    </row>
    <row r="10" spans="2:38" x14ac:dyDescent="0.2">
      <c r="B10" s="21">
        <v>1</v>
      </c>
      <c r="C10" s="22" t="s">
        <v>24</v>
      </c>
      <c r="D10" s="22" t="s">
        <v>25</v>
      </c>
      <c r="E10" s="22">
        <v>5.5</v>
      </c>
      <c r="F10" s="22">
        <f>B10*E10</f>
        <v>5.5</v>
      </c>
      <c r="G10" s="23">
        <v>436</v>
      </c>
      <c r="H10" s="23" t="s">
        <v>31</v>
      </c>
      <c r="I10" s="23">
        <f t="shared" ref="I10:I19" si="4">F10/1000*G10</f>
        <v>2.3979999999999997</v>
      </c>
      <c r="J10" s="24">
        <v>448</v>
      </c>
      <c r="K10" s="24" t="s">
        <v>31</v>
      </c>
      <c r="L10" s="24">
        <f t="shared" si="1"/>
        <v>2.464</v>
      </c>
      <c r="M10" s="25">
        <v>316</v>
      </c>
      <c r="N10" s="25" t="s">
        <v>32</v>
      </c>
      <c r="O10" s="25">
        <f t="shared" si="2"/>
        <v>1.738</v>
      </c>
      <c r="P10" s="26">
        <v>634</v>
      </c>
      <c r="Q10" s="26" t="s">
        <v>32</v>
      </c>
      <c r="R10" s="26">
        <f t="shared" si="3"/>
        <v>3.4869999999999997</v>
      </c>
      <c r="S10" s="27">
        <v>71</v>
      </c>
      <c r="T10" s="27" t="s">
        <v>32</v>
      </c>
      <c r="U10" s="28"/>
      <c r="AJ10" s="36" t="s">
        <v>33</v>
      </c>
      <c r="AK10" s="36" t="s">
        <v>34</v>
      </c>
      <c r="AL10" s="36" t="s">
        <v>35</v>
      </c>
    </row>
    <row r="11" spans="2:38" x14ac:dyDescent="0.2">
      <c r="B11" s="21"/>
      <c r="C11" s="22" t="s">
        <v>24</v>
      </c>
      <c r="D11" s="22" t="s">
        <v>36</v>
      </c>
      <c r="E11" s="22">
        <v>5.5</v>
      </c>
      <c r="F11" s="22"/>
      <c r="G11" s="23"/>
      <c r="H11" s="23"/>
      <c r="I11" s="23"/>
      <c r="J11" s="24">
        <v>394</v>
      </c>
      <c r="K11" s="24" t="s">
        <v>17</v>
      </c>
      <c r="L11" s="24">
        <f t="shared" si="1"/>
        <v>0</v>
      </c>
      <c r="M11" s="25"/>
      <c r="N11" s="25"/>
      <c r="O11" s="25"/>
      <c r="P11" s="26"/>
      <c r="Q11" s="26"/>
      <c r="R11" s="26"/>
      <c r="S11" s="27"/>
      <c r="T11" s="27"/>
      <c r="U11" s="28"/>
      <c r="AJ11" s="36" t="s">
        <v>37</v>
      </c>
      <c r="AK11" s="36" t="s">
        <v>38</v>
      </c>
      <c r="AL11" s="36" t="s">
        <v>39</v>
      </c>
    </row>
    <row r="12" spans="2:38" x14ac:dyDescent="0.2">
      <c r="B12" s="21"/>
      <c r="C12" s="22" t="s">
        <v>24</v>
      </c>
      <c r="D12" s="22" t="s">
        <v>40</v>
      </c>
      <c r="E12" s="22"/>
      <c r="F12" s="22"/>
      <c r="G12" s="23"/>
      <c r="H12" s="23"/>
      <c r="I12" s="23"/>
      <c r="J12" s="24">
        <v>405</v>
      </c>
      <c r="K12" s="24" t="s">
        <v>31</v>
      </c>
      <c r="L12" s="24">
        <f t="shared" si="1"/>
        <v>0</v>
      </c>
      <c r="M12" s="25"/>
      <c r="N12" s="25"/>
      <c r="O12" s="25"/>
      <c r="P12" s="26"/>
      <c r="Q12" s="26"/>
      <c r="R12" s="26"/>
      <c r="S12" s="27"/>
      <c r="T12" s="27"/>
      <c r="U12" s="28"/>
      <c r="AJ12" s="36" t="s">
        <v>41</v>
      </c>
      <c r="AK12" s="36" t="s">
        <v>42</v>
      </c>
      <c r="AL12" s="36" t="s">
        <v>43</v>
      </c>
    </row>
    <row r="13" spans="2:38" x14ac:dyDescent="0.2">
      <c r="B13" s="21">
        <v>1</v>
      </c>
      <c r="C13" s="22" t="s">
        <v>24</v>
      </c>
      <c r="D13" s="22" t="s">
        <v>44</v>
      </c>
      <c r="E13" s="22">
        <v>8.1999999999999993</v>
      </c>
      <c r="F13" s="22">
        <f t="shared" si="0"/>
        <v>8.1999999999999993</v>
      </c>
      <c r="G13" s="23">
        <v>351</v>
      </c>
      <c r="H13" s="23" t="s">
        <v>31</v>
      </c>
      <c r="I13" s="23"/>
      <c r="J13" s="24">
        <v>381</v>
      </c>
      <c r="K13" s="24" t="s">
        <v>31</v>
      </c>
      <c r="L13" s="24">
        <f t="shared" si="1"/>
        <v>3.1241999999999996</v>
      </c>
      <c r="M13" s="25"/>
      <c r="N13" s="25"/>
      <c r="O13" s="25"/>
      <c r="P13" s="26"/>
      <c r="Q13" s="26"/>
      <c r="R13" s="26"/>
      <c r="S13" s="27"/>
      <c r="T13" s="27"/>
      <c r="U13" s="28"/>
      <c r="AJ13" s="36" t="s">
        <v>45</v>
      </c>
      <c r="AK13" s="36" t="s">
        <v>46</v>
      </c>
      <c r="AL13" s="36" t="s">
        <v>47</v>
      </c>
    </row>
    <row r="14" spans="2:38" x14ac:dyDescent="0.2">
      <c r="B14" s="21">
        <v>1</v>
      </c>
      <c r="C14" s="22" t="s">
        <v>48</v>
      </c>
      <c r="D14" s="22" t="s">
        <v>49</v>
      </c>
      <c r="E14" s="22">
        <v>10.057</v>
      </c>
      <c r="F14" s="22">
        <f t="shared" si="0"/>
        <v>10.057</v>
      </c>
      <c r="G14" s="23">
        <v>299</v>
      </c>
      <c r="H14" s="23" t="s">
        <v>17</v>
      </c>
      <c r="I14" s="23">
        <f t="shared" si="4"/>
        <v>3.0070429999999999</v>
      </c>
      <c r="J14" s="24">
        <v>317</v>
      </c>
      <c r="K14" s="24" t="s">
        <v>17</v>
      </c>
      <c r="L14" s="24">
        <f t="shared" si="1"/>
        <v>3.188069</v>
      </c>
      <c r="M14" s="25">
        <v>457</v>
      </c>
      <c r="N14" s="25" t="s">
        <v>18</v>
      </c>
      <c r="O14" s="25">
        <f t="shared" si="2"/>
        <v>4.5960489999999998</v>
      </c>
      <c r="P14" s="26">
        <v>223</v>
      </c>
      <c r="Q14" s="26" t="s">
        <v>18</v>
      </c>
      <c r="R14" s="26">
        <f t="shared" si="3"/>
        <v>2.2427109999999999</v>
      </c>
      <c r="S14" s="27">
        <v>15</v>
      </c>
      <c r="T14" s="27" t="s">
        <v>18</v>
      </c>
      <c r="U14" s="28"/>
      <c r="AJ14" s="36" t="s">
        <v>50</v>
      </c>
      <c r="AK14" s="36" t="s">
        <v>51</v>
      </c>
      <c r="AL14" s="36" t="s">
        <v>52</v>
      </c>
    </row>
    <row r="15" spans="2:38" x14ac:dyDescent="0.2">
      <c r="B15" s="21">
        <v>1</v>
      </c>
      <c r="C15" s="22" t="s">
        <v>24</v>
      </c>
      <c r="D15" s="22" t="s">
        <v>37</v>
      </c>
      <c r="E15" s="22">
        <v>13</v>
      </c>
      <c r="F15" s="22">
        <f t="shared" si="0"/>
        <v>13</v>
      </c>
      <c r="G15" s="23"/>
      <c r="H15" s="23" t="s">
        <v>17</v>
      </c>
      <c r="I15" s="23">
        <f t="shared" si="4"/>
        <v>0</v>
      </c>
      <c r="J15" s="24">
        <v>278</v>
      </c>
      <c r="K15" s="24" t="s">
        <v>17</v>
      </c>
      <c r="L15" s="24">
        <f t="shared" si="1"/>
        <v>3.6139999999999999</v>
      </c>
      <c r="M15" s="25"/>
      <c r="N15" s="25"/>
      <c r="O15" s="25">
        <f t="shared" si="2"/>
        <v>0</v>
      </c>
      <c r="P15" s="26"/>
      <c r="Q15" s="26"/>
      <c r="R15" s="26">
        <f t="shared" si="3"/>
        <v>0</v>
      </c>
      <c r="S15" s="27"/>
      <c r="T15" s="27"/>
      <c r="U15" s="28"/>
      <c r="AJ15" s="36" t="s">
        <v>53</v>
      </c>
      <c r="AK15" s="36" t="s">
        <v>54</v>
      </c>
      <c r="AL15" s="36" t="s">
        <v>55</v>
      </c>
    </row>
    <row r="16" spans="2:38" x14ac:dyDescent="0.2">
      <c r="B16" s="21"/>
      <c r="C16" s="22" t="s">
        <v>14</v>
      </c>
      <c r="D16" s="22" t="s">
        <v>56</v>
      </c>
      <c r="E16" s="22"/>
      <c r="F16" s="22"/>
      <c r="G16" s="23"/>
      <c r="H16" s="23"/>
      <c r="I16" s="23"/>
      <c r="J16" s="24">
        <v>158</v>
      </c>
      <c r="K16" s="24" t="s">
        <v>17</v>
      </c>
      <c r="L16" s="24">
        <f t="shared" si="1"/>
        <v>0</v>
      </c>
      <c r="M16" s="25"/>
      <c r="N16" s="25"/>
      <c r="O16" s="25"/>
      <c r="P16" s="26"/>
      <c r="Q16" s="26"/>
      <c r="R16" s="26"/>
      <c r="S16" s="27"/>
      <c r="T16" s="27"/>
      <c r="U16" s="28"/>
      <c r="AJ16" s="36" t="s">
        <v>57</v>
      </c>
      <c r="AK16" s="36" t="s">
        <v>58</v>
      </c>
      <c r="AL16" s="36" t="s">
        <v>59</v>
      </c>
    </row>
    <row r="17" spans="2:38" x14ac:dyDescent="0.2">
      <c r="B17" s="21">
        <v>1</v>
      </c>
      <c r="C17" s="22" t="s">
        <v>14</v>
      </c>
      <c r="D17" s="22" t="s">
        <v>60</v>
      </c>
      <c r="E17" s="22">
        <v>750</v>
      </c>
      <c r="F17" s="22">
        <f t="shared" si="0"/>
        <v>750</v>
      </c>
      <c r="G17" s="23"/>
      <c r="H17" s="23" t="s">
        <v>17</v>
      </c>
      <c r="I17" s="23">
        <f t="shared" si="4"/>
        <v>0</v>
      </c>
      <c r="J17" s="24"/>
      <c r="K17" s="24" t="s">
        <v>17</v>
      </c>
      <c r="L17" s="24">
        <f t="shared" si="1"/>
        <v>0</v>
      </c>
      <c r="M17" s="25"/>
      <c r="N17" s="25"/>
      <c r="O17" s="25">
        <f t="shared" si="2"/>
        <v>0</v>
      </c>
      <c r="P17" s="26"/>
      <c r="Q17" s="26"/>
      <c r="R17" s="26">
        <f t="shared" si="3"/>
        <v>0</v>
      </c>
      <c r="S17" s="27"/>
      <c r="T17" s="27"/>
      <c r="U17" s="28"/>
      <c r="AJ17" s="36" t="s">
        <v>61</v>
      </c>
      <c r="AK17" s="36" t="s">
        <v>62</v>
      </c>
      <c r="AL17" s="36" t="s">
        <v>63</v>
      </c>
    </row>
    <row r="18" spans="2:38" x14ac:dyDescent="0.2">
      <c r="B18" s="21">
        <v>1</v>
      </c>
      <c r="C18" s="22" t="s">
        <v>24</v>
      </c>
      <c r="D18" s="22" t="s">
        <v>64</v>
      </c>
      <c r="E18" s="22"/>
      <c r="F18" s="22">
        <f t="shared" si="0"/>
        <v>0</v>
      </c>
      <c r="G18" s="23"/>
      <c r="H18" s="23" t="s">
        <v>17</v>
      </c>
      <c r="I18" s="23">
        <f t="shared" si="4"/>
        <v>0</v>
      </c>
      <c r="J18" s="24"/>
      <c r="K18" s="24" t="s">
        <v>17</v>
      </c>
      <c r="L18" s="24">
        <f t="shared" si="1"/>
        <v>0</v>
      </c>
      <c r="M18" s="25"/>
      <c r="N18" s="25"/>
      <c r="O18" s="25">
        <f t="shared" si="2"/>
        <v>0</v>
      </c>
      <c r="P18" s="26"/>
      <c r="Q18" s="26"/>
      <c r="R18" s="26">
        <f t="shared" si="3"/>
        <v>0</v>
      </c>
      <c r="S18" s="27"/>
      <c r="T18" s="27"/>
      <c r="U18" s="28"/>
    </row>
    <row r="19" spans="2:38" x14ac:dyDescent="0.2">
      <c r="B19" s="21">
        <v>1</v>
      </c>
      <c r="C19" s="22" t="s">
        <v>24</v>
      </c>
      <c r="D19" s="22" t="s">
        <v>65</v>
      </c>
      <c r="E19" s="22"/>
      <c r="F19" s="22"/>
      <c r="G19" s="23"/>
      <c r="H19" s="23" t="s">
        <v>17</v>
      </c>
      <c r="I19" s="23">
        <f t="shared" si="4"/>
        <v>0</v>
      </c>
      <c r="J19" s="24">
        <v>35</v>
      </c>
      <c r="K19" s="24" t="s">
        <v>17</v>
      </c>
      <c r="L19" s="24">
        <f t="shared" si="1"/>
        <v>0</v>
      </c>
      <c r="M19" s="25"/>
      <c r="N19" s="25"/>
      <c r="O19" s="25">
        <f t="shared" si="2"/>
        <v>0</v>
      </c>
      <c r="P19" s="26"/>
      <c r="Q19" s="26"/>
      <c r="R19" s="26">
        <f t="shared" si="3"/>
        <v>0</v>
      </c>
      <c r="S19" s="27"/>
      <c r="T19" s="27"/>
      <c r="U19" s="28"/>
    </row>
    <row r="20" spans="2:38" x14ac:dyDescent="0.2">
      <c r="B20" s="21">
        <v>1</v>
      </c>
      <c r="C20" s="22" t="s">
        <v>14</v>
      </c>
      <c r="D20" s="22" t="s">
        <v>66</v>
      </c>
      <c r="E20" s="22">
        <v>3393</v>
      </c>
      <c r="F20" s="22">
        <f>B20*E20</f>
        <v>3393</v>
      </c>
      <c r="G20" s="23"/>
      <c r="H20" s="23"/>
      <c r="I20" s="23"/>
      <c r="J20" s="24">
        <v>41</v>
      </c>
      <c r="K20" s="24"/>
      <c r="L20" s="24"/>
      <c r="M20" s="25"/>
      <c r="N20" s="25"/>
      <c r="O20" s="25">
        <f t="shared" si="2"/>
        <v>0</v>
      </c>
      <c r="P20" s="26"/>
      <c r="Q20" s="26"/>
      <c r="R20" s="26">
        <f t="shared" si="3"/>
        <v>0</v>
      </c>
      <c r="S20" s="27"/>
      <c r="T20" s="27"/>
      <c r="U20" s="28"/>
    </row>
    <row r="21" spans="2:38" x14ac:dyDescent="0.2">
      <c r="B21" s="21">
        <v>1000</v>
      </c>
      <c r="C21" s="22" t="s">
        <v>24</v>
      </c>
      <c r="D21" s="22" t="s">
        <v>66</v>
      </c>
      <c r="E21" s="22">
        <v>4.9000000000000004</v>
      </c>
      <c r="F21" s="22">
        <f>B21*E21</f>
        <v>4900</v>
      </c>
      <c r="G21" s="23"/>
      <c r="H21" s="23"/>
      <c r="I21" s="23"/>
      <c r="J21" s="24"/>
      <c r="K21" s="24"/>
      <c r="L21" s="24"/>
      <c r="M21" s="25"/>
      <c r="N21" s="25"/>
      <c r="O21" s="25"/>
      <c r="P21" s="26"/>
      <c r="Q21" s="26"/>
      <c r="R21" s="26"/>
      <c r="S21" s="27"/>
      <c r="T21" s="27"/>
      <c r="U21" s="28"/>
    </row>
    <row r="22" spans="2:38" x14ac:dyDescent="0.2">
      <c r="B22" s="21">
        <v>1</v>
      </c>
      <c r="C22" s="22" t="s">
        <v>14</v>
      </c>
      <c r="D22" s="22" t="s">
        <v>67</v>
      </c>
      <c r="E22" s="22">
        <v>704</v>
      </c>
      <c r="F22" s="22">
        <f>B22*E22</f>
        <v>704</v>
      </c>
      <c r="G22" s="23"/>
      <c r="H22" s="23"/>
      <c r="I22" s="23"/>
      <c r="J22" s="24">
        <v>153</v>
      </c>
      <c r="K22" s="24" t="s">
        <v>17</v>
      </c>
      <c r="L22" s="24">
        <f t="shared" si="1"/>
        <v>107.71199999999999</v>
      </c>
      <c r="M22" s="25"/>
      <c r="N22" s="25"/>
      <c r="O22" s="25"/>
      <c r="P22" s="26"/>
      <c r="Q22" s="26"/>
      <c r="R22" s="26"/>
      <c r="S22" s="27"/>
      <c r="T22" s="27"/>
      <c r="U22" s="28"/>
    </row>
    <row r="23" spans="2:38" x14ac:dyDescent="0.2">
      <c r="B23" s="37"/>
      <c r="C23" s="38"/>
      <c r="D23" s="22" t="s">
        <v>68</v>
      </c>
      <c r="E23" s="38"/>
      <c r="F23" s="22"/>
      <c r="G23" s="23">
        <v>530</v>
      </c>
      <c r="H23" s="23" t="s">
        <v>17</v>
      </c>
      <c r="I23" s="23">
        <f>F23/1000*G23</f>
        <v>0</v>
      </c>
      <c r="J23" s="24">
        <v>633</v>
      </c>
      <c r="K23" s="24" t="s">
        <v>17</v>
      </c>
      <c r="L23" s="24">
        <f>F23/1000*J23</f>
        <v>0</v>
      </c>
      <c r="M23" s="25">
        <v>512</v>
      </c>
      <c r="N23" s="25" t="s">
        <v>18</v>
      </c>
      <c r="O23" s="25">
        <f t="shared" si="2"/>
        <v>0</v>
      </c>
      <c r="P23" s="26">
        <v>837</v>
      </c>
      <c r="Q23" s="26" t="s">
        <v>18</v>
      </c>
      <c r="R23" s="26">
        <f t="shared" si="3"/>
        <v>0</v>
      </c>
      <c r="S23" s="27">
        <v>82</v>
      </c>
      <c r="T23" s="27" t="s">
        <v>18</v>
      </c>
      <c r="U23" s="28"/>
    </row>
    <row r="24" spans="2:38" x14ac:dyDescent="0.2">
      <c r="B24" s="39"/>
      <c r="C24" s="22"/>
      <c r="D24" s="22" t="s">
        <v>69</v>
      </c>
      <c r="E24" s="22"/>
      <c r="F24" s="22"/>
      <c r="G24" s="22"/>
      <c r="H24" s="22"/>
      <c r="I24" s="22"/>
      <c r="J24" s="24">
        <v>313</v>
      </c>
      <c r="K24" s="24" t="s">
        <v>17</v>
      </c>
      <c r="L24" s="22"/>
      <c r="M24" s="22"/>
      <c r="N24" s="22"/>
      <c r="O24" s="22"/>
      <c r="P24" s="22"/>
      <c r="Q24" s="22"/>
      <c r="R24" s="22"/>
      <c r="S24" s="22"/>
      <c r="T24" s="22"/>
      <c r="U24" s="40"/>
    </row>
    <row r="25" spans="2:38" x14ac:dyDescent="0.2">
      <c r="B25" s="39"/>
      <c r="C25" s="22"/>
      <c r="D25" s="22" t="s">
        <v>70</v>
      </c>
      <c r="E25" s="22"/>
      <c r="F25" s="22"/>
      <c r="G25" s="22"/>
      <c r="H25" s="22"/>
      <c r="I25" s="22"/>
      <c r="J25" s="24">
        <v>407</v>
      </c>
      <c r="K25" s="24" t="s">
        <v>17</v>
      </c>
      <c r="L25" s="22"/>
      <c r="M25" s="22"/>
      <c r="N25" s="22"/>
      <c r="O25" s="22"/>
      <c r="P25" s="22"/>
      <c r="Q25" s="22"/>
      <c r="R25" s="22"/>
      <c r="S25" s="22"/>
      <c r="T25" s="22"/>
      <c r="U25" s="40"/>
    </row>
    <row r="26" spans="2:38" x14ac:dyDescent="0.2">
      <c r="B26" s="39"/>
      <c r="C26" s="22"/>
      <c r="D26" s="22" t="s">
        <v>33</v>
      </c>
      <c r="E26" s="22"/>
      <c r="F26" s="22"/>
      <c r="G26" s="22"/>
      <c r="H26" s="22"/>
      <c r="I26" s="22"/>
      <c r="J26" s="24">
        <v>245</v>
      </c>
      <c r="K26" s="24" t="s">
        <v>17</v>
      </c>
      <c r="L26" s="22"/>
      <c r="M26" s="22"/>
      <c r="N26" s="22"/>
      <c r="O26" s="22"/>
      <c r="P26" s="22"/>
      <c r="Q26" s="22"/>
      <c r="R26" s="22"/>
      <c r="S26" s="22"/>
      <c r="T26" s="22"/>
      <c r="U26" s="40"/>
    </row>
    <row r="27" spans="2:38" x14ac:dyDescent="0.2">
      <c r="B27" s="39"/>
      <c r="C27" s="22"/>
      <c r="D27" s="22" t="s">
        <v>71</v>
      </c>
      <c r="E27" s="22"/>
      <c r="F27" s="22"/>
      <c r="G27" s="22"/>
      <c r="H27" s="22"/>
      <c r="I27" s="22"/>
      <c r="J27" s="24">
        <v>26</v>
      </c>
      <c r="K27" s="24" t="s">
        <v>17</v>
      </c>
      <c r="L27" s="22"/>
      <c r="M27" s="22"/>
      <c r="N27" s="22"/>
      <c r="O27" s="22"/>
      <c r="P27" s="22"/>
      <c r="Q27" s="22"/>
      <c r="R27" s="22"/>
      <c r="S27" s="22"/>
      <c r="T27" s="22"/>
      <c r="U27" s="40"/>
    </row>
    <row r="28" spans="2:38" x14ac:dyDescent="0.2">
      <c r="B28" s="39"/>
      <c r="C28" s="22"/>
      <c r="D28" s="22" t="s">
        <v>72</v>
      </c>
      <c r="E28" s="22"/>
      <c r="F28" s="22"/>
      <c r="G28" s="22"/>
      <c r="H28" s="22"/>
      <c r="I28" s="22"/>
      <c r="J28" s="24">
        <v>23</v>
      </c>
      <c r="K28" s="24" t="s">
        <v>17</v>
      </c>
      <c r="L28" s="22"/>
      <c r="M28" s="22"/>
      <c r="N28" s="22"/>
      <c r="O28" s="22"/>
      <c r="P28" s="22"/>
      <c r="Q28" s="22"/>
      <c r="R28" s="22"/>
      <c r="S28" s="22"/>
      <c r="T28" s="22"/>
      <c r="U28" s="40"/>
    </row>
    <row r="29" spans="2:38" x14ac:dyDescent="0.2">
      <c r="B29" s="39"/>
      <c r="C29" s="22"/>
      <c r="D29" s="22" t="s">
        <v>73</v>
      </c>
      <c r="E29" s="22"/>
      <c r="F29" s="22"/>
      <c r="G29" s="22"/>
      <c r="H29" s="22"/>
      <c r="I29" s="22"/>
      <c r="J29" s="24">
        <v>17</v>
      </c>
      <c r="K29" s="24" t="s">
        <v>17</v>
      </c>
      <c r="L29" s="22"/>
      <c r="M29" s="22"/>
      <c r="N29" s="22"/>
      <c r="O29" s="22"/>
      <c r="P29" s="22"/>
      <c r="Q29" s="22"/>
      <c r="R29" s="22"/>
      <c r="S29" s="22"/>
      <c r="T29" s="22"/>
      <c r="U29" s="40"/>
    </row>
    <row r="30" spans="2:38" x14ac:dyDescent="0.2">
      <c r="B30" s="39"/>
      <c r="C30" s="22"/>
      <c r="D30" s="22" t="s">
        <v>74</v>
      </c>
      <c r="E30" s="22"/>
      <c r="F30" s="22"/>
      <c r="G30" s="22"/>
      <c r="H30" s="22"/>
      <c r="I30" s="22"/>
      <c r="J30" s="24">
        <v>16</v>
      </c>
      <c r="K30" s="24" t="s">
        <v>17</v>
      </c>
      <c r="L30" s="22"/>
      <c r="M30" s="22"/>
      <c r="N30" s="22"/>
      <c r="O30" s="22"/>
      <c r="P30" s="22"/>
      <c r="Q30" s="22"/>
      <c r="R30" s="22"/>
      <c r="S30" s="22"/>
      <c r="T30" s="22"/>
      <c r="U30" s="40"/>
    </row>
    <row r="31" spans="2:38" x14ac:dyDescent="0.2">
      <c r="B31" s="39"/>
      <c r="C31" s="22"/>
      <c r="D31" s="22" t="s">
        <v>75</v>
      </c>
      <c r="E31" s="22"/>
      <c r="F31" s="22"/>
      <c r="G31" s="22"/>
      <c r="H31" s="22"/>
      <c r="I31" s="22"/>
      <c r="J31" s="24">
        <v>207</v>
      </c>
      <c r="K31" s="24" t="s">
        <v>17</v>
      </c>
      <c r="L31" s="22"/>
      <c r="M31" s="22"/>
      <c r="N31" s="22"/>
      <c r="O31" s="22"/>
      <c r="P31" s="22"/>
      <c r="Q31" s="22"/>
      <c r="R31" s="22"/>
      <c r="S31" s="22"/>
      <c r="T31" s="22"/>
      <c r="U31" s="40"/>
    </row>
    <row r="32" spans="2:38" x14ac:dyDescent="0.2">
      <c r="B32" s="39"/>
      <c r="C32" s="22"/>
      <c r="D32" s="22" t="s">
        <v>75</v>
      </c>
      <c r="E32" s="22"/>
      <c r="F32" s="22"/>
      <c r="G32" s="22"/>
      <c r="H32" s="22"/>
      <c r="I32" s="22"/>
      <c r="J32" s="24">
        <v>254</v>
      </c>
      <c r="K32" s="24" t="s">
        <v>17</v>
      </c>
      <c r="L32" s="22"/>
      <c r="M32" s="22"/>
      <c r="N32" s="22"/>
      <c r="O32" s="22"/>
      <c r="P32" s="22"/>
      <c r="Q32" s="22"/>
      <c r="R32" s="22"/>
      <c r="S32" s="22"/>
      <c r="T32" s="22"/>
      <c r="U32" s="40"/>
    </row>
    <row r="33" spans="2:21" ht="13.5" thickBot="1" x14ac:dyDescent="0.25">
      <c r="B33" s="41"/>
      <c r="C33" s="41"/>
      <c r="D33" s="41" t="s">
        <v>76</v>
      </c>
      <c r="E33" s="41"/>
      <c r="F33" s="41"/>
      <c r="G33" s="41"/>
      <c r="H33" s="41"/>
      <c r="I33" s="41"/>
      <c r="J33" s="42">
        <f>J26-75</f>
        <v>170</v>
      </c>
      <c r="K33" s="42" t="s">
        <v>17</v>
      </c>
      <c r="L33" s="41"/>
      <c r="M33" s="41"/>
      <c r="N33" s="41"/>
      <c r="O33" s="41"/>
      <c r="P33" s="41"/>
      <c r="Q33" s="41"/>
      <c r="R33" s="41"/>
      <c r="S33" s="41"/>
      <c r="T33" s="41"/>
      <c r="U33" s="41"/>
    </row>
    <row r="34" spans="2:21" ht="15.75" customHeight="1" x14ac:dyDescent="0.2">
      <c r="B34" s="43"/>
      <c r="C34" s="44"/>
      <c r="D34" s="45" t="s">
        <v>28</v>
      </c>
      <c r="E34" s="45" t="s">
        <v>29</v>
      </c>
      <c r="F34" s="46"/>
      <c r="G34" s="46"/>
      <c r="H34" s="46"/>
      <c r="I34" s="46"/>
      <c r="J34" s="47" t="s">
        <v>30</v>
      </c>
      <c r="K34" s="48" t="s">
        <v>77</v>
      </c>
      <c r="L34" s="44"/>
      <c r="M34" s="44"/>
      <c r="N34" s="44"/>
      <c r="O34" s="44"/>
      <c r="P34" s="44"/>
      <c r="Q34" s="44"/>
      <c r="R34" s="44"/>
      <c r="S34" s="44"/>
      <c r="T34" s="44"/>
      <c r="U34" s="49"/>
    </row>
    <row r="35" spans="2:21" ht="15.75" customHeight="1" x14ac:dyDescent="0.2">
      <c r="B35" s="39"/>
      <c r="C35" s="22"/>
      <c r="D35" s="50" t="s">
        <v>33</v>
      </c>
      <c r="E35" s="50" t="s">
        <v>34</v>
      </c>
      <c r="F35" s="51"/>
      <c r="G35" s="51"/>
      <c r="H35" s="51"/>
      <c r="I35" s="51"/>
      <c r="J35" s="52" t="s">
        <v>35</v>
      </c>
      <c r="K35" s="53"/>
      <c r="L35" s="22"/>
      <c r="M35" s="22"/>
      <c r="N35" s="22"/>
      <c r="O35" s="22"/>
      <c r="P35" s="22"/>
      <c r="Q35" s="22"/>
      <c r="R35" s="22"/>
      <c r="S35" s="22"/>
      <c r="T35" s="22"/>
      <c r="U35" s="40"/>
    </row>
    <row r="36" spans="2:21" ht="15.75" customHeight="1" x14ac:dyDescent="0.2">
      <c r="B36" s="39"/>
      <c r="C36" s="22"/>
      <c r="D36" s="50" t="s">
        <v>37</v>
      </c>
      <c r="E36" s="50" t="s">
        <v>38</v>
      </c>
      <c r="F36" s="51"/>
      <c r="G36" s="51"/>
      <c r="H36" s="51"/>
      <c r="I36" s="51"/>
      <c r="J36" s="52" t="s">
        <v>39</v>
      </c>
      <c r="K36" s="53"/>
      <c r="L36" s="22"/>
      <c r="M36" s="22"/>
      <c r="N36" s="22"/>
      <c r="O36" s="22"/>
      <c r="P36" s="22"/>
      <c r="Q36" s="22"/>
      <c r="R36" s="22"/>
      <c r="S36" s="22"/>
      <c r="T36" s="22"/>
      <c r="U36" s="40"/>
    </row>
    <row r="37" spans="2:21" ht="15.75" customHeight="1" x14ac:dyDescent="0.2">
      <c r="B37" s="39"/>
      <c r="C37" s="22"/>
      <c r="D37" s="50" t="s">
        <v>41</v>
      </c>
      <c r="E37" s="50" t="s">
        <v>42</v>
      </c>
      <c r="F37" s="51"/>
      <c r="G37" s="51"/>
      <c r="H37" s="51"/>
      <c r="I37" s="51"/>
      <c r="J37" s="52" t="s">
        <v>43</v>
      </c>
      <c r="K37" s="53"/>
      <c r="L37" s="22"/>
      <c r="M37" s="22"/>
      <c r="N37" s="22"/>
      <c r="O37" s="22"/>
      <c r="P37" s="22"/>
      <c r="Q37" s="22"/>
      <c r="R37" s="22"/>
      <c r="S37" s="22"/>
      <c r="T37" s="22"/>
      <c r="U37" s="40"/>
    </row>
    <row r="38" spans="2:21" ht="15.75" customHeight="1" x14ac:dyDescent="0.2">
      <c r="B38" s="39"/>
      <c r="C38" s="22"/>
      <c r="D38" s="50" t="s">
        <v>45</v>
      </c>
      <c r="E38" s="50" t="s">
        <v>46</v>
      </c>
      <c r="F38" s="51"/>
      <c r="G38" s="51"/>
      <c r="H38" s="51"/>
      <c r="I38" s="51"/>
      <c r="J38" s="52" t="s">
        <v>47</v>
      </c>
      <c r="K38" s="53"/>
      <c r="L38" s="22"/>
      <c r="M38" s="22"/>
      <c r="N38" s="22"/>
      <c r="O38" s="22"/>
      <c r="P38" s="22"/>
      <c r="Q38" s="22"/>
      <c r="R38" s="22"/>
      <c r="S38" s="22"/>
      <c r="T38" s="22"/>
      <c r="U38" s="40"/>
    </row>
    <row r="39" spans="2:21" ht="15.75" customHeight="1" x14ac:dyDescent="0.2">
      <c r="B39" s="39"/>
      <c r="C39" s="22"/>
      <c r="D39" s="50" t="s">
        <v>50</v>
      </c>
      <c r="E39" s="50" t="s">
        <v>51</v>
      </c>
      <c r="F39" s="51"/>
      <c r="G39" s="51"/>
      <c r="H39" s="51"/>
      <c r="I39" s="51"/>
      <c r="J39" s="52" t="s">
        <v>52</v>
      </c>
      <c r="K39" s="53"/>
      <c r="L39" s="22"/>
      <c r="M39" s="22"/>
      <c r="N39" s="22"/>
      <c r="O39" s="22"/>
      <c r="P39" s="22"/>
      <c r="Q39" s="22"/>
      <c r="R39" s="22"/>
      <c r="S39" s="22"/>
      <c r="T39" s="22"/>
      <c r="U39" s="40"/>
    </row>
    <row r="40" spans="2:21" ht="15.75" customHeight="1" x14ac:dyDescent="0.2">
      <c r="B40" s="39"/>
      <c r="C40" s="22"/>
      <c r="D40" s="50" t="s">
        <v>53</v>
      </c>
      <c r="E40" s="50" t="s">
        <v>54</v>
      </c>
      <c r="F40" s="51"/>
      <c r="G40" s="51"/>
      <c r="H40" s="51"/>
      <c r="I40" s="51"/>
      <c r="J40" s="52" t="s">
        <v>55</v>
      </c>
      <c r="K40" s="53"/>
      <c r="L40" s="22"/>
      <c r="M40" s="22"/>
      <c r="N40" s="22"/>
      <c r="O40" s="22"/>
      <c r="P40" s="22"/>
      <c r="Q40" s="22"/>
      <c r="R40" s="22"/>
      <c r="S40" s="22"/>
      <c r="T40" s="22"/>
      <c r="U40" s="40"/>
    </row>
    <row r="41" spans="2:21" ht="15.75" customHeight="1" x14ac:dyDescent="0.2">
      <c r="B41" s="39"/>
      <c r="C41" s="22"/>
      <c r="D41" s="50" t="s">
        <v>57</v>
      </c>
      <c r="E41" s="50" t="s">
        <v>58</v>
      </c>
      <c r="F41" s="51"/>
      <c r="G41" s="51"/>
      <c r="H41" s="51"/>
      <c r="I41" s="51"/>
      <c r="J41" s="52" t="s">
        <v>59</v>
      </c>
      <c r="K41" s="53"/>
      <c r="L41" s="22"/>
      <c r="M41" s="22"/>
      <c r="N41" s="22"/>
      <c r="O41" s="22"/>
      <c r="P41" s="22"/>
      <c r="Q41" s="22"/>
      <c r="R41" s="22"/>
      <c r="S41" s="22"/>
      <c r="T41" s="22"/>
      <c r="U41" s="40"/>
    </row>
    <row r="42" spans="2:21" ht="15.75" customHeight="1" thickBot="1" x14ac:dyDescent="0.25">
      <c r="B42" s="54"/>
      <c r="C42" s="55"/>
      <c r="D42" s="56" t="s">
        <v>61</v>
      </c>
      <c r="E42" s="56" t="s">
        <v>62</v>
      </c>
      <c r="F42" s="57"/>
      <c r="G42" s="57"/>
      <c r="H42" s="57"/>
      <c r="I42" s="57"/>
      <c r="J42" s="58" t="s">
        <v>63</v>
      </c>
      <c r="K42" s="59"/>
      <c r="L42" s="55"/>
      <c r="M42" s="55"/>
      <c r="N42" s="55"/>
      <c r="O42" s="55"/>
      <c r="P42" s="55"/>
      <c r="Q42" s="55"/>
      <c r="R42" s="55"/>
      <c r="S42" s="55"/>
      <c r="T42" s="55"/>
      <c r="U42" s="60"/>
    </row>
    <row r="43" spans="2:21" ht="15.75" customHeight="1" x14ac:dyDescent="0.2">
      <c r="D43" s="61" t="s">
        <v>78</v>
      </c>
      <c r="E43" s="62"/>
      <c r="F43" s="63"/>
      <c r="G43" s="63"/>
      <c r="H43" s="64" t="s">
        <v>79</v>
      </c>
      <c r="I43" s="63">
        <v>0.42</v>
      </c>
      <c r="J43" s="65"/>
      <c r="K43" s="66"/>
    </row>
    <row r="44" spans="2:21" ht="16.5" x14ac:dyDescent="0.25">
      <c r="D44" s="67" t="s">
        <v>19</v>
      </c>
      <c r="E44" s="67"/>
      <c r="F44" s="67"/>
      <c r="G44" s="67"/>
      <c r="H44" t="s">
        <v>5</v>
      </c>
      <c r="I44" t="s">
        <v>80</v>
      </c>
      <c r="M44" s="68"/>
    </row>
    <row r="45" spans="2:21" ht="16.5" x14ac:dyDescent="0.25">
      <c r="D45" s="67" t="s">
        <v>81</v>
      </c>
      <c r="H45" t="s">
        <v>82</v>
      </c>
      <c r="I45">
        <v>0.73199999999999998</v>
      </c>
      <c r="L45" s="68"/>
    </row>
    <row r="46" spans="2:21" ht="16.5" x14ac:dyDescent="0.25">
      <c r="D46" s="67" t="s">
        <v>83</v>
      </c>
      <c r="E46" s="69"/>
      <c r="H46" t="s">
        <v>82</v>
      </c>
      <c r="I46">
        <v>0.36599999999999999</v>
      </c>
      <c r="J46" s="68"/>
    </row>
    <row r="47" spans="2:21" ht="16.5" x14ac:dyDescent="0.25">
      <c r="D47" s="67" t="s">
        <v>84</v>
      </c>
      <c r="E47" s="67"/>
      <c r="F47" s="67"/>
      <c r="G47" s="67"/>
      <c r="H47" t="s">
        <v>82</v>
      </c>
      <c r="I47">
        <v>0.28000000000000003</v>
      </c>
      <c r="M47" s="68"/>
    </row>
    <row r="48" spans="2:21" ht="16.5" x14ac:dyDescent="0.25">
      <c r="D48" s="67" t="s">
        <v>85</v>
      </c>
      <c r="H48" t="s">
        <v>82</v>
      </c>
      <c r="I48">
        <v>0.26600000000000001</v>
      </c>
      <c r="L48" s="68"/>
    </row>
    <row r="49" spans="2:19" ht="16.5" x14ac:dyDescent="0.25">
      <c r="D49" s="67" t="s">
        <v>86</v>
      </c>
      <c r="H49" t="s">
        <v>82</v>
      </c>
      <c r="I49">
        <v>0.28799999999999998</v>
      </c>
      <c r="L49" s="68"/>
    </row>
    <row r="50" spans="2:19" ht="16.5" x14ac:dyDescent="0.25">
      <c r="D50" s="67" t="s">
        <v>37</v>
      </c>
      <c r="E50" s="67"/>
      <c r="F50" s="67"/>
      <c r="G50" s="67"/>
      <c r="H50" t="s">
        <v>82</v>
      </c>
      <c r="I50">
        <v>0.23899999999999999</v>
      </c>
      <c r="M50" s="68"/>
    </row>
    <row r="51" spans="2:19" ht="16.5" x14ac:dyDescent="0.25">
      <c r="D51" s="67" t="s">
        <v>33</v>
      </c>
      <c r="E51" s="67"/>
      <c r="F51" s="67"/>
      <c r="G51" s="67"/>
      <c r="H51" t="s">
        <v>82</v>
      </c>
      <c r="I51">
        <v>0.20100000000000001</v>
      </c>
      <c r="M51" s="68"/>
    </row>
    <row r="52" spans="2:19" ht="16.5" x14ac:dyDescent="0.25">
      <c r="D52" s="67" t="s">
        <v>44</v>
      </c>
      <c r="E52" s="67"/>
      <c r="F52" s="67"/>
      <c r="G52" s="67"/>
      <c r="H52" t="s">
        <v>82</v>
      </c>
      <c r="I52">
        <v>0.33500000000000002</v>
      </c>
      <c r="M52" s="68"/>
    </row>
    <row r="53" spans="2:19" ht="16.5" x14ac:dyDescent="0.25">
      <c r="D53" s="67" t="s">
        <v>25</v>
      </c>
      <c r="E53" s="67"/>
      <c r="F53" s="67"/>
      <c r="G53" s="67"/>
      <c r="H53" t="s">
        <v>82</v>
      </c>
      <c r="I53">
        <v>0.38300000000000001</v>
      </c>
      <c r="M53" s="68"/>
    </row>
    <row r="54" spans="2:19" ht="16.5" x14ac:dyDescent="0.25">
      <c r="D54" s="67" t="s">
        <v>87</v>
      </c>
      <c r="E54" s="67"/>
      <c r="F54" s="67"/>
      <c r="G54" s="67"/>
      <c r="H54" t="s">
        <v>82</v>
      </c>
      <c r="I54">
        <v>0.26400000000000001</v>
      </c>
      <c r="M54" s="68"/>
    </row>
    <row r="55" spans="2:19" ht="16.5" x14ac:dyDescent="0.25">
      <c r="D55" s="67" t="s">
        <v>88</v>
      </c>
      <c r="H55" t="s">
        <v>82</v>
      </c>
      <c r="I55">
        <v>2.7E-2</v>
      </c>
      <c r="L55" s="68"/>
    </row>
    <row r="56" spans="2:19" ht="16.5" x14ac:dyDescent="0.25">
      <c r="D56" s="67" t="s">
        <v>71</v>
      </c>
      <c r="E56" s="67"/>
      <c r="F56" s="67"/>
      <c r="G56" s="67"/>
      <c r="H56" t="s">
        <v>82</v>
      </c>
      <c r="I56">
        <v>3.5999999999999997E-2</v>
      </c>
      <c r="M56" s="68"/>
    </row>
    <row r="57" spans="2:19" ht="16.5" x14ac:dyDescent="0.25">
      <c r="D57" s="67" t="s">
        <v>89</v>
      </c>
      <c r="E57" s="67"/>
      <c r="F57" s="67"/>
      <c r="G57" s="67"/>
      <c r="H57" t="s">
        <v>82</v>
      </c>
      <c r="I57">
        <v>7.0000000000000007E-2</v>
      </c>
      <c r="M57" s="68"/>
    </row>
    <row r="58" spans="2:19" ht="16.5" x14ac:dyDescent="0.25">
      <c r="D58" s="67" t="s">
        <v>90</v>
      </c>
      <c r="E58" s="67"/>
      <c r="F58" s="67"/>
      <c r="G58" s="67"/>
      <c r="H58" t="s">
        <v>82</v>
      </c>
      <c r="I58">
        <v>4.2999999999999997E-2</v>
      </c>
      <c r="M58" s="68"/>
    </row>
    <row r="59" spans="2:19" ht="16.5" x14ac:dyDescent="0.25">
      <c r="D59" s="67" t="s">
        <v>91</v>
      </c>
      <c r="E59" s="67"/>
      <c r="F59" s="67"/>
      <c r="G59" s="67"/>
      <c r="H59" t="s">
        <v>82</v>
      </c>
      <c r="I59">
        <v>0.152</v>
      </c>
      <c r="M59" s="68"/>
    </row>
    <row r="60" spans="2:19" ht="16.5" x14ac:dyDescent="0.25">
      <c r="D60" s="67" t="s">
        <v>92</v>
      </c>
      <c r="E60" s="67"/>
      <c r="F60" s="67"/>
      <c r="G60" s="67"/>
      <c r="H60" t="s">
        <v>82</v>
      </c>
      <c r="I60">
        <v>0.01</v>
      </c>
    </row>
    <row r="62" spans="2:19" ht="13.5" thickBot="1" x14ac:dyDescent="0.25"/>
    <row r="63" spans="2:19" x14ac:dyDescent="0.2">
      <c r="B63" s="70" t="s">
        <v>93</v>
      </c>
      <c r="C63" s="71"/>
      <c r="D63" s="71"/>
      <c r="E63" s="72">
        <f>E64*E69*0.998*(E66-E67)</f>
        <v>1260.69115191582</v>
      </c>
      <c r="G63" s="73" t="s">
        <v>4</v>
      </c>
      <c r="H63" s="74" t="s">
        <v>94</v>
      </c>
      <c r="I63" s="74"/>
      <c r="J63" s="44"/>
      <c r="K63" s="49"/>
      <c r="O63" s="73" t="s">
        <v>4</v>
      </c>
      <c r="P63" s="75" t="s">
        <v>95</v>
      </c>
      <c r="Q63" s="76"/>
      <c r="R63" s="44"/>
      <c r="S63" s="49"/>
    </row>
    <row r="64" spans="2:19" x14ac:dyDescent="0.2">
      <c r="B64" s="77" t="s">
        <v>96</v>
      </c>
      <c r="C64" s="78"/>
      <c r="D64" s="79"/>
      <c r="E64" s="11">
        <v>1.16482E-3</v>
      </c>
      <c r="G64" s="80">
        <v>1</v>
      </c>
      <c r="H64" s="22" t="s">
        <v>97</v>
      </c>
      <c r="I64" s="22" t="s">
        <v>98</v>
      </c>
      <c r="J64" s="22">
        <f>G64*0.102</f>
        <v>0.10199999999999999</v>
      </c>
      <c r="K64" s="81" t="s">
        <v>99</v>
      </c>
      <c r="O64" s="80">
        <v>1</v>
      </c>
      <c r="P64" s="22" t="s">
        <v>14</v>
      </c>
      <c r="Q64" s="22" t="s">
        <v>100</v>
      </c>
      <c r="R64" s="22">
        <f>O64*1000</f>
        <v>1000</v>
      </c>
      <c r="S64" s="40" t="s">
        <v>48</v>
      </c>
    </row>
    <row r="65" spans="2:19" ht="13.5" thickBot="1" x14ac:dyDescent="0.25">
      <c r="B65" s="82" t="s">
        <v>3</v>
      </c>
      <c r="C65" s="83"/>
      <c r="D65" s="84"/>
      <c r="E65" s="85" t="s">
        <v>4</v>
      </c>
      <c r="G65" s="86">
        <f>G64+1</f>
        <v>2</v>
      </c>
      <c r="H65" s="55" t="s">
        <v>101</v>
      </c>
      <c r="I65" s="55" t="s">
        <v>98</v>
      </c>
      <c r="J65" s="55">
        <f>G65*9.81</f>
        <v>19.62</v>
      </c>
      <c r="K65" s="87" t="s">
        <v>97</v>
      </c>
      <c r="O65" s="80">
        <v>1</v>
      </c>
      <c r="P65" s="22" t="s">
        <v>102</v>
      </c>
      <c r="Q65" s="22" t="s">
        <v>100</v>
      </c>
      <c r="R65" s="22">
        <f>O65/1000</f>
        <v>1E-3</v>
      </c>
      <c r="S65" s="40" t="s">
        <v>48</v>
      </c>
    </row>
    <row r="66" spans="2:19" ht="13.5" thickBot="1" x14ac:dyDescent="0.25">
      <c r="B66" s="39"/>
      <c r="C66" s="22"/>
      <c r="D66" s="88" t="s">
        <v>103</v>
      </c>
      <c r="E66" s="89">
        <v>1.5</v>
      </c>
      <c r="O66" s="86">
        <v>1</v>
      </c>
      <c r="P66" s="55" t="s">
        <v>104</v>
      </c>
      <c r="Q66" s="55" t="s">
        <v>100</v>
      </c>
      <c r="R66" s="55">
        <f>O66/1000</f>
        <v>1E-3</v>
      </c>
      <c r="S66" s="60" t="s">
        <v>14</v>
      </c>
    </row>
    <row r="67" spans="2:19" ht="14.25" x14ac:dyDescent="0.25">
      <c r="B67" s="90" t="s">
        <v>105</v>
      </c>
      <c r="C67" s="91"/>
      <c r="D67" s="91"/>
      <c r="E67" s="89"/>
      <c r="G67" s="73" t="s">
        <v>4</v>
      </c>
      <c r="H67" s="92" t="s">
        <v>106</v>
      </c>
      <c r="I67" s="92"/>
      <c r="J67" s="93" t="s">
        <v>107</v>
      </c>
      <c r="K67" s="93" t="s">
        <v>108</v>
      </c>
      <c r="L67" s="93" t="s">
        <v>109</v>
      </c>
      <c r="M67" s="94" t="s">
        <v>110</v>
      </c>
    </row>
    <row r="68" spans="2:19" ht="13.5" thickBot="1" x14ac:dyDescent="0.25">
      <c r="B68" s="95" t="s">
        <v>111</v>
      </c>
      <c r="C68" s="96"/>
      <c r="D68" s="96"/>
      <c r="E68" s="97">
        <f>E69*0.998</f>
        <v>721537.03399999999</v>
      </c>
      <c r="G68" s="80">
        <v>1</v>
      </c>
      <c r="H68" s="22" t="s">
        <v>107</v>
      </c>
      <c r="I68" s="22" t="s">
        <v>98</v>
      </c>
      <c r="J68" s="10">
        <f>G68*1</f>
        <v>1</v>
      </c>
      <c r="K68" s="22">
        <f>G68*0.000001</f>
        <v>9.9999999999999995E-7</v>
      </c>
      <c r="L68" s="22">
        <f>G68*0.102</f>
        <v>0.10199999999999999</v>
      </c>
      <c r="M68" s="40">
        <f>G68/9806.65</f>
        <v>1.0197162129779283E-4</v>
      </c>
    </row>
    <row r="69" spans="2:19" ht="13.5" thickBot="1" x14ac:dyDescent="0.25">
      <c r="B69" s="95" t="s">
        <v>48</v>
      </c>
      <c r="C69" s="96"/>
      <c r="D69" s="96"/>
      <c r="E69" s="97">
        <f>E72+E74</f>
        <v>722983</v>
      </c>
      <c r="G69" s="80">
        <v>2</v>
      </c>
      <c r="H69" s="22" t="s">
        <v>108</v>
      </c>
      <c r="I69" s="22" t="s">
        <v>98</v>
      </c>
      <c r="J69" s="22">
        <f>G69*100000</f>
        <v>200000</v>
      </c>
      <c r="K69" s="10">
        <f>G69*1</f>
        <v>2</v>
      </c>
      <c r="L69" s="22">
        <f>10200*G69</f>
        <v>20400</v>
      </c>
      <c r="M69" s="40">
        <f>G69/0.0980655</f>
        <v>20.394532225910233</v>
      </c>
    </row>
    <row r="70" spans="2:19" x14ac:dyDescent="0.2">
      <c r="B70" s="98" t="s">
        <v>112</v>
      </c>
      <c r="C70" s="99" t="s">
        <v>113</v>
      </c>
      <c r="D70" s="99" t="s">
        <v>114</v>
      </c>
      <c r="E70" s="100" t="s">
        <v>48</v>
      </c>
      <c r="G70" s="80">
        <v>2</v>
      </c>
      <c r="H70" s="22" t="s">
        <v>109</v>
      </c>
      <c r="I70" s="22" t="s">
        <v>98</v>
      </c>
      <c r="J70" s="22">
        <f>G70*9.81</f>
        <v>19.62</v>
      </c>
      <c r="K70" s="22">
        <f>G70*0.0000981</f>
        <v>1.962E-4</v>
      </c>
      <c r="L70" s="10">
        <f>G70*1</f>
        <v>2</v>
      </c>
      <c r="M70" s="40"/>
    </row>
    <row r="71" spans="2:19" ht="16.5" thickBot="1" x14ac:dyDescent="0.35">
      <c r="B71" s="101"/>
      <c r="C71" s="102"/>
      <c r="D71" s="102"/>
      <c r="E71" s="103"/>
      <c r="G71" s="86">
        <v>3</v>
      </c>
      <c r="H71" s="104" t="s">
        <v>115</v>
      </c>
      <c r="I71" s="55" t="s">
        <v>98</v>
      </c>
      <c r="J71" s="55">
        <f>G71*9806.65</f>
        <v>29419.949999999997</v>
      </c>
      <c r="K71" s="55">
        <f>G71*0.0980655</f>
        <v>0.29419649999999997</v>
      </c>
      <c r="L71" s="105"/>
      <c r="M71" s="106">
        <f>G71</f>
        <v>3</v>
      </c>
    </row>
    <row r="72" spans="2:19" ht="13.5" thickBot="1" x14ac:dyDescent="0.25">
      <c r="B72" s="107">
        <v>8</v>
      </c>
      <c r="C72" s="108">
        <v>1.8</v>
      </c>
      <c r="D72" s="108">
        <v>50</v>
      </c>
      <c r="E72" s="109">
        <f>(B72*C72*D72)*1000</f>
        <v>720000</v>
      </c>
    </row>
    <row r="73" spans="2:19" x14ac:dyDescent="0.2">
      <c r="B73" s="110" t="s">
        <v>116</v>
      </c>
      <c r="C73" s="111"/>
      <c r="D73" s="99" t="s">
        <v>113</v>
      </c>
      <c r="E73" s="100" t="s">
        <v>48</v>
      </c>
      <c r="G73" s="73" t="s">
        <v>4</v>
      </c>
      <c r="H73" s="112" t="s">
        <v>117</v>
      </c>
      <c r="I73" s="112"/>
      <c r="J73" s="93" t="s">
        <v>118</v>
      </c>
      <c r="K73" s="93" t="s">
        <v>7</v>
      </c>
      <c r="L73" s="94" t="s">
        <v>119</v>
      </c>
    </row>
    <row r="74" spans="2:19" ht="13.5" thickBot="1" x14ac:dyDescent="0.25">
      <c r="B74" s="113">
        <v>1</v>
      </c>
      <c r="C74" s="114"/>
      <c r="D74" s="108">
        <v>3.8</v>
      </c>
      <c r="E74" s="109">
        <f>B74/2*B74/2*3.14*D74*1000</f>
        <v>2983</v>
      </c>
      <c r="G74" s="80">
        <v>1</v>
      </c>
      <c r="H74" s="22" t="s">
        <v>118</v>
      </c>
      <c r="I74" s="22" t="s">
        <v>98</v>
      </c>
      <c r="J74" s="10">
        <f>G74*1</f>
        <v>1</v>
      </c>
      <c r="K74" s="22">
        <f>G74*0.000000278</f>
        <v>2.7799999999999997E-7</v>
      </c>
      <c r="L74" s="40">
        <f>G74*0.000239</f>
        <v>2.3900000000000001E-4</v>
      </c>
    </row>
    <row r="75" spans="2:19" ht="13.5" thickBot="1" x14ac:dyDescent="0.25">
      <c r="G75" s="80">
        <f>G74+1</f>
        <v>2</v>
      </c>
      <c r="H75" s="22" t="s">
        <v>7</v>
      </c>
      <c r="I75" s="22" t="s">
        <v>98</v>
      </c>
      <c r="J75" s="22">
        <f>G75*3600000</f>
        <v>7200000</v>
      </c>
      <c r="K75" s="10">
        <f>G75*1</f>
        <v>2</v>
      </c>
      <c r="L75" s="40">
        <f>G75*860</f>
        <v>1720</v>
      </c>
    </row>
    <row r="76" spans="2:19" ht="13.5" thickBot="1" x14ac:dyDescent="0.25">
      <c r="B76" s="70" t="s">
        <v>120</v>
      </c>
      <c r="C76" s="71"/>
      <c r="D76" s="71"/>
      <c r="E76" s="115"/>
      <c r="G76" s="86">
        <f>G75+1</f>
        <v>3</v>
      </c>
      <c r="H76" s="55" t="s">
        <v>119</v>
      </c>
      <c r="I76" s="55" t="s">
        <v>98</v>
      </c>
      <c r="J76" s="55">
        <f>G76*4190</f>
        <v>12570</v>
      </c>
      <c r="K76" s="55">
        <f>G76*0.00116</f>
        <v>3.48E-3</v>
      </c>
      <c r="L76" s="116">
        <f>G76*1</f>
        <v>3</v>
      </c>
    </row>
    <row r="77" spans="2:19" ht="15" thickBot="1" x14ac:dyDescent="0.25">
      <c r="B77" s="117" t="s">
        <v>121</v>
      </c>
      <c r="C77" s="22" t="s">
        <v>122</v>
      </c>
      <c r="D77" s="118" t="s">
        <v>123</v>
      </c>
      <c r="E77" s="119" t="s">
        <v>124</v>
      </c>
    </row>
    <row r="78" spans="2:19" ht="14.25" x14ac:dyDescent="0.2">
      <c r="B78" s="117" t="s">
        <v>125</v>
      </c>
      <c r="C78" s="120" t="s">
        <v>126</v>
      </c>
      <c r="D78" s="118" t="s">
        <v>127</v>
      </c>
      <c r="E78" s="121" t="s">
        <v>128</v>
      </c>
      <c r="G78" s="73" t="s">
        <v>4</v>
      </c>
      <c r="H78" s="122" t="s">
        <v>129</v>
      </c>
      <c r="I78" s="123"/>
      <c r="J78" s="93" t="s">
        <v>130</v>
      </c>
      <c r="K78" s="93" t="s">
        <v>131</v>
      </c>
      <c r="L78" s="93" t="s">
        <v>132</v>
      </c>
      <c r="M78" s="94" t="s">
        <v>133</v>
      </c>
    </row>
    <row r="79" spans="2:19" ht="14.25" x14ac:dyDescent="0.2">
      <c r="B79" s="117" t="s">
        <v>134</v>
      </c>
      <c r="C79" s="22" t="s">
        <v>135</v>
      </c>
      <c r="D79" s="118" t="s">
        <v>136</v>
      </c>
      <c r="E79" s="119" t="s">
        <v>137</v>
      </c>
      <c r="G79" s="80">
        <f>G76+1</f>
        <v>4</v>
      </c>
      <c r="H79" s="22" t="s">
        <v>130</v>
      </c>
      <c r="I79" s="22" t="s">
        <v>98</v>
      </c>
      <c r="J79" s="10">
        <f>G79*1</f>
        <v>4</v>
      </c>
      <c r="K79" s="22">
        <f>G79*0.102</f>
        <v>0.40799999999999997</v>
      </c>
      <c r="L79" s="22">
        <f>G79*0.00136</f>
        <v>5.4400000000000004E-3</v>
      </c>
      <c r="M79" s="40">
        <f>G79*0.000239</f>
        <v>9.5600000000000004E-4</v>
      </c>
    </row>
    <row r="80" spans="2:19" ht="14.25" x14ac:dyDescent="0.2">
      <c r="B80" s="117" t="s">
        <v>138</v>
      </c>
      <c r="C80" s="22" t="s">
        <v>139</v>
      </c>
      <c r="D80" s="118" t="s">
        <v>140</v>
      </c>
      <c r="E80" s="119" t="s">
        <v>141</v>
      </c>
      <c r="G80" s="80">
        <f>G79+1</f>
        <v>5</v>
      </c>
      <c r="H80" s="22" t="s">
        <v>131</v>
      </c>
      <c r="I80" s="22" t="s">
        <v>98</v>
      </c>
      <c r="J80" s="22">
        <f>G80*9.81</f>
        <v>49.050000000000004</v>
      </c>
      <c r="K80" s="10">
        <f>G80*1</f>
        <v>5</v>
      </c>
      <c r="L80" s="22">
        <f>G80*0.0133</f>
        <v>6.6500000000000004E-2</v>
      </c>
      <c r="M80" s="40">
        <f>G80*0.00234</f>
        <v>1.17E-2</v>
      </c>
    </row>
    <row r="81" spans="2:24" ht="14.25" x14ac:dyDescent="0.2">
      <c r="B81" s="117" t="s">
        <v>142</v>
      </c>
      <c r="C81" s="22" t="s">
        <v>143</v>
      </c>
      <c r="D81" s="118" t="s">
        <v>144</v>
      </c>
      <c r="E81" s="119" t="s">
        <v>145</v>
      </c>
      <c r="G81" s="80">
        <f>G80+1</f>
        <v>6</v>
      </c>
      <c r="H81" s="22" t="s">
        <v>132</v>
      </c>
      <c r="I81" s="22" t="s">
        <v>98</v>
      </c>
      <c r="J81" s="22">
        <f>G81*736</f>
        <v>4416</v>
      </c>
      <c r="K81" s="22">
        <f>G81*75</f>
        <v>450</v>
      </c>
      <c r="L81" s="10">
        <f>G81*1</f>
        <v>6</v>
      </c>
      <c r="M81" s="40">
        <f>G81*0.176</f>
        <v>1.056</v>
      </c>
    </row>
    <row r="82" spans="2:24" ht="15" thickBot="1" x14ac:dyDescent="0.25">
      <c r="B82" s="117" t="s">
        <v>146</v>
      </c>
      <c r="C82" s="22" t="s">
        <v>147</v>
      </c>
      <c r="D82" s="118" t="s">
        <v>148</v>
      </c>
      <c r="E82" s="119" t="s">
        <v>149</v>
      </c>
      <c r="G82" s="86">
        <f>G81+1</f>
        <v>7</v>
      </c>
      <c r="H82" s="55" t="s">
        <v>133</v>
      </c>
      <c r="I82" s="55" t="s">
        <v>98</v>
      </c>
      <c r="J82" s="55">
        <f>G82*4190</f>
        <v>29330</v>
      </c>
      <c r="K82" s="55">
        <f>G82*427</f>
        <v>2989</v>
      </c>
      <c r="L82" s="55">
        <f>G82*5.68</f>
        <v>39.76</v>
      </c>
      <c r="M82" s="116">
        <f>G82*1</f>
        <v>7</v>
      </c>
    </row>
    <row r="83" spans="2:24" ht="14.25" x14ac:dyDescent="0.2">
      <c r="B83" s="117" t="s">
        <v>150</v>
      </c>
      <c r="C83" s="22" t="s">
        <v>151</v>
      </c>
      <c r="D83" s="118" t="s">
        <v>152</v>
      </c>
      <c r="E83" s="119" t="s">
        <v>153</v>
      </c>
    </row>
    <row r="84" spans="2:24" ht="15" thickBot="1" x14ac:dyDescent="0.25">
      <c r="B84" s="124" t="s">
        <v>154</v>
      </c>
      <c r="C84" s="55" t="s">
        <v>155</v>
      </c>
      <c r="D84" s="125" t="s">
        <v>156</v>
      </c>
      <c r="E84" s="126" t="s">
        <v>157</v>
      </c>
    </row>
    <row r="85" spans="2:24" x14ac:dyDescent="0.2">
      <c r="B85" s="127"/>
    </row>
    <row r="86" spans="2:24" ht="13.5" thickBot="1" x14ac:dyDescent="0.25"/>
    <row r="87" spans="2:24" ht="14.25" x14ac:dyDescent="0.2">
      <c r="B87" s="128" t="s">
        <v>158</v>
      </c>
      <c r="C87" s="129"/>
      <c r="D87" s="129"/>
      <c r="E87" s="129"/>
      <c r="F87" s="129"/>
      <c r="G87" s="130"/>
      <c r="I87" s="70" t="s">
        <v>159</v>
      </c>
      <c r="J87" s="71"/>
      <c r="K87" s="71"/>
      <c r="L87" s="72">
        <f>L88*L92*K92*(L90-L91)</f>
        <v>34</v>
      </c>
    </row>
    <row r="88" spans="2:24" ht="15" thickBot="1" x14ac:dyDescent="0.25">
      <c r="B88" s="131"/>
      <c r="C88" s="132" t="s">
        <v>4</v>
      </c>
      <c r="D88" s="133" t="s">
        <v>160</v>
      </c>
      <c r="E88" s="133" t="s">
        <v>161</v>
      </c>
      <c r="F88" s="133" t="s">
        <v>162</v>
      </c>
      <c r="G88" s="134" t="s">
        <v>163</v>
      </c>
      <c r="I88" s="135" t="s">
        <v>164</v>
      </c>
      <c r="J88" s="78"/>
      <c r="K88" s="79"/>
      <c r="L88" s="11">
        <v>3.4000000000000002E-4</v>
      </c>
    </row>
    <row r="89" spans="2:24" x14ac:dyDescent="0.2">
      <c r="B89" s="136" t="s">
        <v>165</v>
      </c>
      <c r="C89" s="137"/>
      <c r="D89" s="138"/>
      <c r="E89" s="138"/>
      <c r="F89" s="138"/>
      <c r="G89" s="139">
        <f>D89/0.59+E89/0.66+F89/0.89</f>
        <v>0</v>
      </c>
      <c r="I89" s="82" t="s">
        <v>3</v>
      </c>
      <c r="J89" s="83"/>
      <c r="K89" s="84"/>
      <c r="L89" s="85" t="s">
        <v>4</v>
      </c>
      <c r="R89" s="43" t="s">
        <v>166</v>
      </c>
      <c r="S89" s="140" t="s">
        <v>167</v>
      </c>
      <c r="T89" s="140"/>
      <c r="U89" s="141" t="s">
        <v>168</v>
      </c>
      <c r="V89" s="141" t="s">
        <v>168</v>
      </c>
      <c r="W89" s="142" t="s">
        <v>169</v>
      </c>
      <c r="X89" s="143"/>
    </row>
    <row r="90" spans="2:24" x14ac:dyDescent="0.2">
      <c r="B90" s="136" t="s">
        <v>170</v>
      </c>
      <c r="C90" s="137"/>
      <c r="D90" s="144"/>
      <c r="E90" s="138"/>
      <c r="F90" s="144"/>
      <c r="G90" s="139">
        <f>E90/0.54</f>
        <v>0</v>
      </c>
      <c r="I90" s="39"/>
      <c r="J90" s="22"/>
      <c r="K90" s="88" t="s">
        <v>103</v>
      </c>
      <c r="L90" s="89">
        <v>10</v>
      </c>
      <c r="R90" s="39"/>
      <c r="S90" s="145" t="s">
        <v>171</v>
      </c>
      <c r="T90" s="146" t="s">
        <v>172</v>
      </c>
      <c r="U90" s="146" t="s">
        <v>173</v>
      </c>
      <c r="V90" s="146" t="s">
        <v>173</v>
      </c>
      <c r="W90" s="147" t="s">
        <v>171</v>
      </c>
      <c r="X90" s="148" t="s">
        <v>172</v>
      </c>
    </row>
    <row r="91" spans="2:24" x14ac:dyDescent="0.2">
      <c r="B91" s="136" t="s">
        <v>174</v>
      </c>
      <c r="C91" s="137"/>
      <c r="D91" s="144"/>
      <c r="E91" s="138"/>
      <c r="F91" s="144"/>
      <c r="G91" s="139">
        <f>E91/0.62</f>
        <v>0</v>
      </c>
      <c r="I91" s="90" t="s">
        <v>105</v>
      </c>
      <c r="J91" s="91"/>
      <c r="K91" s="91"/>
      <c r="L91" s="89">
        <v>0</v>
      </c>
      <c r="R91" s="39">
        <v>-50</v>
      </c>
      <c r="S91" s="145">
        <v>1.0026482851005101</v>
      </c>
      <c r="T91" s="145"/>
      <c r="U91" s="145"/>
      <c r="V91" s="149">
        <f t="shared" ref="V91:V95" si="5">101300/287/(273+R91)</f>
        <v>1.5827877689411105</v>
      </c>
      <c r="W91" s="147"/>
      <c r="X91" s="150"/>
    </row>
    <row r="92" spans="2:24" ht="13.5" thickBot="1" x14ac:dyDescent="0.25">
      <c r="B92" s="136" t="s">
        <v>175</v>
      </c>
      <c r="C92" s="137"/>
      <c r="D92" s="138"/>
      <c r="E92" s="138"/>
      <c r="F92" s="138"/>
      <c r="G92" s="139">
        <f>D92/0.48+E92/0.61+F92/0.87</f>
        <v>0</v>
      </c>
      <c r="I92" s="151" t="s">
        <v>176</v>
      </c>
      <c r="J92" s="152" t="s">
        <v>177</v>
      </c>
      <c r="K92" s="153">
        <v>1</v>
      </c>
      <c r="L92" s="154">
        <v>10000</v>
      </c>
      <c r="R92" s="39">
        <v>-40</v>
      </c>
      <c r="S92" s="145">
        <v>1.0027812835663503</v>
      </c>
      <c r="T92" s="145"/>
      <c r="U92" s="145"/>
      <c r="V92" s="149">
        <f t="shared" si="5"/>
        <v>1.5148569634071571</v>
      </c>
      <c r="W92" s="147"/>
      <c r="X92" s="150"/>
    </row>
    <row r="93" spans="2:24" x14ac:dyDescent="0.2">
      <c r="B93" s="136" t="s">
        <v>178</v>
      </c>
      <c r="C93" s="137"/>
      <c r="D93" s="144"/>
      <c r="E93" s="138"/>
      <c r="F93" s="144"/>
      <c r="G93" s="139">
        <f>E93/0.62</f>
        <v>0</v>
      </c>
      <c r="I93" s="98" t="s">
        <v>112</v>
      </c>
      <c r="J93" s="99" t="s">
        <v>113</v>
      </c>
      <c r="K93" s="99" t="s">
        <v>114</v>
      </c>
      <c r="L93" s="100" t="s">
        <v>14</v>
      </c>
      <c r="R93" s="39">
        <v>-30</v>
      </c>
      <c r="S93" s="145">
        <v>1.0029502738657321</v>
      </c>
      <c r="T93" s="145"/>
      <c r="U93" s="145"/>
      <c r="V93" s="149">
        <f t="shared" si="5"/>
        <v>1.4525171706743523</v>
      </c>
      <c r="W93" s="147"/>
      <c r="X93" s="150"/>
    </row>
    <row r="94" spans="2:24" ht="13.5" thickBot="1" x14ac:dyDescent="0.25">
      <c r="B94" s="136" t="s">
        <v>179</v>
      </c>
      <c r="C94" s="137"/>
      <c r="D94" s="144"/>
      <c r="E94" s="138"/>
      <c r="F94" s="144"/>
      <c r="G94" s="139">
        <f>E94/0.68</f>
        <v>0</v>
      </c>
      <c r="I94" s="107">
        <v>8</v>
      </c>
      <c r="J94" s="108">
        <v>1.8</v>
      </c>
      <c r="K94" s="108">
        <v>50</v>
      </c>
      <c r="L94" s="109">
        <f>(I94*J94*K94)</f>
        <v>720</v>
      </c>
      <c r="R94" s="39">
        <v>-20</v>
      </c>
      <c r="S94" s="145">
        <v>1.0031625156479924</v>
      </c>
      <c r="T94" s="145"/>
      <c r="U94" s="149">
        <v>1.3943000000000001</v>
      </c>
      <c r="V94" s="149">
        <f t="shared" si="5"/>
        <v>1.3951054247978958</v>
      </c>
      <c r="W94" s="147"/>
      <c r="X94" s="150"/>
    </row>
    <row r="95" spans="2:24" x14ac:dyDescent="0.2">
      <c r="B95" s="136" t="s">
        <v>180</v>
      </c>
      <c r="C95" s="137"/>
      <c r="D95" s="144"/>
      <c r="E95" s="138"/>
      <c r="F95" s="144"/>
      <c r="G95" s="139">
        <f>E95/0.54</f>
        <v>0</v>
      </c>
      <c r="I95" s="155" t="s">
        <v>116</v>
      </c>
      <c r="J95" s="156"/>
      <c r="K95" s="99" t="s">
        <v>113</v>
      </c>
      <c r="L95" s="100" t="s">
        <v>14</v>
      </c>
      <c r="R95" s="39">
        <v>-10</v>
      </c>
      <c r="S95" s="145">
        <v>1.003423003182347</v>
      </c>
      <c r="T95" s="145"/>
      <c r="U95" s="149">
        <v>1.3412999999999999</v>
      </c>
      <c r="V95" s="149">
        <f t="shared" si="5"/>
        <v>1.3420595911553903</v>
      </c>
      <c r="W95" s="147"/>
      <c r="X95" s="150"/>
    </row>
    <row r="96" spans="2:24" ht="13.5" thickBot="1" x14ac:dyDescent="0.25">
      <c r="B96" s="157" t="s">
        <v>181</v>
      </c>
      <c r="C96" s="158"/>
      <c r="D96" s="159"/>
      <c r="E96" s="159"/>
      <c r="F96" s="159"/>
      <c r="G96" s="160">
        <f>D96/0.43+E96/0.6+F96/0.87</f>
        <v>0</v>
      </c>
      <c r="I96" s="161">
        <v>1</v>
      </c>
      <c r="J96" s="162"/>
      <c r="K96" s="108">
        <v>3.8</v>
      </c>
      <c r="L96" s="109">
        <f>I96/2*I96/2*3.14*K96</f>
        <v>2.9830000000000001</v>
      </c>
      <c r="R96" s="39">
        <v>0</v>
      </c>
      <c r="S96" s="145">
        <v>1.0037354824344156</v>
      </c>
      <c r="T96" s="163">
        <f>0.000000278*S96</f>
        <v>2.7903846411676749E-7</v>
      </c>
      <c r="U96" s="149">
        <v>1.292</v>
      </c>
      <c r="V96" s="149">
        <f>101300/287/(273+R96)</f>
        <v>1.2928998991716762</v>
      </c>
      <c r="W96" s="147">
        <v>4.2169999999999996</v>
      </c>
      <c r="X96" s="164">
        <f>0.000000278*W96</f>
        <v>1.1723259999999999E-6</v>
      </c>
    </row>
    <row r="97" spans="2:24" ht="13.5" thickBot="1" x14ac:dyDescent="0.25">
      <c r="R97" s="39">
        <v>10</v>
      </c>
      <c r="S97" s="145">
        <v>1.0041031672206173</v>
      </c>
      <c r="T97" s="163">
        <f t="shared" ref="T97:X107" si="6">0.000000278*S97</f>
        <v>2.7914068048733159E-7</v>
      </c>
      <c r="U97" s="149">
        <v>1.2465999999999999</v>
      </c>
      <c r="V97" s="149">
        <f t="shared" ref="V97:V108" si="7">101300/287/(273+R97)</f>
        <v>1.2472143903670234</v>
      </c>
      <c r="W97" s="147">
        <v>4.1921999999999997</v>
      </c>
      <c r="X97" s="164">
        <f t="shared" si="6"/>
        <v>1.1654315999999997E-6</v>
      </c>
    </row>
    <row r="98" spans="2:24" x14ac:dyDescent="0.2">
      <c r="B98" s="70" t="s">
        <v>182</v>
      </c>
      <c r="C98" s="71"/>
      <c r="D98" s="71"/>
      <c r="E98" s="71"/>
      <c r="F98" s="71"/>
      <c r="G98" s="71"/>
      <c r="H98" s="71"/>
      <c r="I98" s="71"/>
      <c r="J98" s="115"/>
      <c r="R98" s="39">
        <v>20</v>
      </c>
      <c r="S98" s="145">
        <v>1.0045291321388581</v>
      </c>
      <c r="T98" s="163">
        <f t="shared" si="6"/>
        <v>2.7925909873460254E-7</v>
      </c>
      <c r="U98" s="149">
        <v>1.2040999999999999</v>
      </c>
      <c r="V98" s="149">
        <f t="shared" si="7"/>
        <v>1.2046473463271932</v>
      </c>
      <c r="W98" s="147">
        <v>4.1818999999999997</v>
      </c>
      <c r="X98" s="164">
        <f t="shared" si="6"/>
        <v>1.1625681999999997E-6</v>
      </c>
    </row>
    <row r="99" spans="2:24" x14ac:dyDescent="0.2">
      <c r="B99" s="165"/>
      <c r="C99" s="166"/>
      <c r="D99" s="166"/>
      <c r="E99" s="166"/>
      <c r="F99" s="166"/>
      <c r="G99" s="167" t="s">
        <v>183</v>
      </c>
      <c r="H99" s="167" t="s">
        <v>184</v>
      </c>
      <c r="I99" s="166" t="s">
        <v>185</v>
      </c>
      <c r="J99" s="168"/>
      <c r="R99" s="39">
        <v>30</v>
      </c>
      <c r="S99" s="145">
        <v>1.0050164638005243</v>
      </c>
      <c r="T99" s="163">
        <f t="shared" si="6"/>
        <v>2.7939457693654574E-7</v>
      </c>
      <c r="U99" s="149">
        <v>1.1644000000000001</v>
      </c>
      <c r="V99" s="149">
        <f t="shared" si="7"/>
        <v>1.1648900081645797</v>
      </c>
      <c r="W99" s="147">
        <v>4.1784999999999997</v>
      </c>
      <c r="X99" s="164">
        <f t="shared" si="6"/>
        <v>1.1616229999999998E-6</v>
      </c>
    </row>
    <row r="100" spans="2:24" x14ac:dyDescent="0.2">
      <c r="B100" s="165" t="s">
        <v>186</v>
      </c>
      <c r="C100" s="166"/>
      <c r="D100" s="166" t="s">
        <v>187</v>
      </c>
      <c r="E100" s="166"/>
      <c r="F100" s="166"/>
      <c r="G100" s="167" t="s">
        <v>188</v>
      </c>
      <c r="H100" s="167" t="s">
        <v>189</v>
      </c>
      <c r="I100" s="167" t="s">
        <v>189</v>
      </c>
      <c r="J100" s="139" t="s">
        <v>190</v>
      </c>
      <c r="R100" s="39">
        <v>40</v>
      </c>
      <c r="S100" s="145">
        <v>1.0055682614838368</v>
      </c>
      <c r="T100" s="163">
        <f t="shared" si="6"/>
        <v>2.7954797669250661E-7</v>
      </c>
      <c r="U100" s="163"/>
      <c r="V100" s="149">
        <f t="shared" si="7"/>
        <v>1.1276730749963821</v>
      </c>
      <c r="W100" s="147">
        <v>4.1786000000000003</v>
      </c>
      <c r="X100" s="164">
        <f t="shared" si="6"/>
        <v>1.1616508000000001E-6</v>
      </c>
    </row>
    <row r="101" spans="2:24" x14ac:dyDescent="0.2">
      <c r="B101" s="169" t="s">
        <v>191</v>
      </c>
      <c r="C101" s="170">
        <v>12</v>
      </c>
      <c r="D101" s="91" t="s">
        <v>192</v>
      </c>
      <c r="E101" s="91"/>
      <c r="F101" s="91"/>
      <c r="G101" s="170">
        <v>60</v>
      </c>
      <c r="H101" s="171">
        <f>C101*C102*C103*4</f>
        <v>15360</v>
      </c>
      <c r="I101" s="171">
        <f>G101*30</f>
        <v>1800</v>
      </c>
      <c r="J101" s="172">
        <f>(G101*30)/H101</f>
        <v>0.1171875</v>
      </c>
      <c r="R101" s="39">
        <v>50</v>
      </c>
      <c r="S101" s="145">
        <v>1.0061875592532585</v>
      </c>
      <c r="T101" s="163">
        <f t="shared" si="6"/>
        <v>2.7972014147240584E-7</v>
      </c>
      <c r="U101" s="163"/>
      <c r="V101" s="149">
        <f t="shared" si="7"/>
        <v>1.0927605958943269</v>
      </c>
      <c r="W101" s="147">
        <v>4.1806999999999999</v>
      </c>
      <c r="X101" s="164">
        <f t="shared" si="6"/>
        <v>1.1622345999999998E-6</v>
      </c>
    </row>
    <row r="102" spans="2:24" x14ac:dyDescent="0.2">
      <c r="B102" s="169" t="s">
        <v>193</v>
      </c>
      <c r="C102" s="170">
        <v>40</v>
      </c>
      <c r="D102" s="91" t="s">
        <v>194</v>
      </c>
      <c r="E102" s="91"/>
      <c r="F102" s="91"/>
      <c r="G102" s="170">
        <v>130</v>
      </c>
      <c r="H102" s="171">
        <f>C101*C102*C103*6</f>
        <v>23040</v>
      </c>
      <c r="I102" s="171">
        <f>G102*40</f>
        <v>5200</v>
      </c>
      <c r="J102" s="172">
        <f>(G102*40)/H102</f>
        <v>0.22569444444444445</v>
      </c>
      <c r="R102" s="39">
        <v>60</v>
      </c>
      <c r="S102" s="145">
        <v>1.0068772184701178</v>
      </c>
      <c r="T102" s="163">
        <f t="shared" si="6"/>
        <v>2.7991186673469273E-7</v>
      </c>
      <c r="U102" s="163"/>
      <c r="V102" s="149">
        <f t="shared" si="7"/>
        <v>1.0599449623839869</v>
      </c>
      <c r="W102" s="147">
        <v>4.1844000000000001</v>
      </c>
      <c r="X102" s="164">
        <f t="shared" si="6"/>
        <v>1.1632631999999999E-6</v>
      </c>
    </row>
    <row r="103" spans="2:24" ht="13.5" thickBot="1" x14ac:dyDescent="0.25">
      <c r="B103" s="173" t="s">
        <v>195</v>
      </c>
      <c r="C103" s="174">
        <v>8</v>
      </c>
      <c r="D103" s="96" t="s">
        <v>196</v>
      </c>
      <c r="E103" s="96"/>
      <c r="F103" s="96"/>
      <c r="G103" s="174">
        <v>350</v>
      </c>
      <c r="H103" s="175">
        <f>C101*C102*C103*8</f>
        <v>30720</v>
      </c>
      <c r="I103" s="175">
        <f>G103*50</f>
        <v>17500</v>
      </c>
      <c r="J103" s="176">
        <f>(G103*50)/H103</f>
        <v>0.56966145833333337</v>
      </c>
      <c r="R103" s="39">
        <v>70</v>
      </c>
      <c r="S103" s="145">
        <v>1.0076398203995471</v>
      </c>
      <c r="T103" s="163">
        <f t="shared" si="6"/>
        <v>2.8012387007107406E-7</v>
      </c>
      <c r="U103" s="163"/>
      <c r="V103" s="149">
        <f t="shared" si="7"/>
        <v>1.0290427768917423</v>
      </c>
      <c r="W103" s="147">
        <v>4.1896000000000004</v>
      </c>
      <c r="X103" s="164">
        <f t="shared" si="6"/>
        <v>1.1647088E-6</v>
      </c>
    </row>
    <row r="104" spans="2:24" x14ac:dyDescent="0.2">
      <c r="R104" s="39">
        <v>80</v>
      </c>
      <c r="S104" s="145">
        <v>1.0084775748127339</v>
      </c>
      <c r="T104" s="163">
        <f t="shared" si="6"/>
        <v>2.8035676579794E-7</v>
      </c>
      <c r="U104" s="163"/>
      <c r="V104" s="149">
        <f t="shared" si="7"/>
        <v>0.99989142343871851</v>
      </c>
      <c r="W104" s="147">
        <v>4.1963999999999997</v>
      </c>
      <c r="X104" s="164">
        <f t="shared" si="6"/>
        <v>1.1665991999999998E-6</v>
      </c>
    </row>
    <row r="105" spans="2:24" x14ac:dyDescent="0.2">
      <c r="R105" s="39">
        <v>90</v>
      </c>
      <c r="S105" s="145">
        <v>1.0093922514181539</v>
      </c>
      <c r="T105" s="163">
        <f t="shared" si="6"/>
        <v>2.8061104589424678E-7</v>
      </c>
      <c r="U105" s="163"/>
      <c r="V105" s="149">
        <f t="shared" si="7"/>
        <v>0.97234620516216974</v>
      </c>
      <c r="W105" s="147">
        <v>4.2050999999999998</v>
      </c>
      <c r="X105" s="164">
        <f t="shared" si="6"/>
        <v>1.1690177999999999E-6</v>
      </c>
    </row>
    <row r="106" spans="2:24" ht="13.5" thickBot="1" x14ac:dyDescent="0.25">
      <c r="R106" s="177"/>
      <c r="S106" s="178"/>
      <c r="T106" s="179"/>
      <c r="U106" s="179"/>
      <c r="V106" s="149"/>
      <c r="W106" s="180"/>
      <c r="X106" s="181"/>
    </row>
    <row r="107" spans="2:24" ht="15" customHeight="1" thickBot="1" x14ac:dyDescent="0.25">
      <c r="B107" s="182" t="s">
        <v>197</v>
      </c>
      <c r="C107" s="183"/>
      <c r="D107" s="183"/>
      <c r="E107" s="184"/>
      <c r="R107" s="54">
        <v>100</v>
      </c>
      <c r="S107" s="185">
        <v>1.0103851354431923</v>
      </c>
      <c r="T107" s="186">
        <f t="shared" si="6"/>
        <v>2.8088706765320743E-7</v>
      </c>
      <c r="U107" s="186"/>
      <c r="V107" s="149">
        <f t="shared" si="7"/>
        <v>0.94627794228918938</v>
      </c>
      <c r="W107" s="187">
        <v>4.2160000000000002</v>
      </c>
      <c r="X107" s="188">
        <f t="shared" si="6"/>
        <v>1.172048E-6</v>
      </c>
    </row>
    <row r="108" spans="2:24" ht="14.25" customHeight="1" x14ac:dyDescent="0.2">
      <c r="B108" s="189" t="s">
        <v>198</v>
      </c>
      <c r="C108" s="190"/>
      <c r="D108" s="190"/>
      <c r="E108" s="11">
        <f>E109*0.04</f>
        <v>0.90479999999999994</v>
      </c>
      <c r="R108" s="191">
        <v>150</v>
      </c>
      <c r="V108" s="192">
        <f t="shared" si="7"/>
        <v>0.83442475762143642</v>
      </c>
    </row>
    <row r="109" spans="2:24" ht="14.25" customHeight="1" x14ac:dyDescent="0.2">
      <c r="B109" s="189" t="s">
        <v>199</v>
      </c>
      <c r="C109" s="190"/>
      <c r="D109" s="190"/>
      <c r="E109" s="11">
        <f>E112*E111/100-E110/1000*24</f>
        <v>22.619999999999997</v>
      </c>
    </row>
    <row r="110" spans="2:24" ht="14.25" customHeight="1" x14ac:dyDescent="0.2">
      <c r="B110" s="193" t="s">
        <v>200</v>
      </c>
      <c r="C110" s="194"/>
      <c r="D110" s="194"/>
      <c r="E110" s="195">
        <v>70</v>
      </c>
    </row>
    <row r="111" spans="2:24" ht="14.25" customHeight="1" x14ac:dyDescent="0.2">
      <c r="B111" s="193" t="s">
        <v>201</v>
      </c>
      <c r="C111" s="194"/>
      <c r="D111" s="194"/>
      <c r="E111" s="195">
        <v>60</v>
      </c>
    </row>
    <row r="112" spans="2:24" ht="14.25" customHeight="1" x14ac:dyDescent="0.2">
      <c r="B112" s="196" t="s">
        <v>202</v>
      </c>
      <c r="C112" s="197"/>
      <c r="D112" s="197"/>
      <c r="E112" s="11">
        <f>E113*24/1000</f>
        <v>40.499999999999993</v>
      </c>
    </row>
    <row r="113" spans="2:11" ht="14.25" customHeight="1" x14ac:dyDescent="0.2">
      <c r="B113" s="196" t="s">
        <v>203</v>
      </c>
      <c r="C113" s="197"/>
      <c r="D113" s="197"/>
      <c r="E113" s="11">
        <f>1.2*1000/3600*(E118-E117)*E116</f>
        <v>1687.4999999999998</v>
      </c>
    </row>
    <row r="114" spans="2:11" ht="14.25" customHeight="1" x14ac:dyDescent="0.2">
      <c r="B114" s="196" t="s">
        <v>204</v>
      </c>
      <c r="C114" s="197"/>
      <c r="D114" s="197"/>
      <c r="E114" s="195">
        <v>135</v>
      </c>
    </row>
    <row r="115" spans="2:11" ht="14.25" customHeight="1" x14ac:dyDescent="0.2">
      <c r="B115" s="196" t="s">
        <v>205</v>
      </c>
      <c r="C115" s="197"/>
      <c r="D115" s="197"/>
      <c r="E115" s="195">
        <v>0.6</v>
      </c>
    </row>
    <row r="116" spans="2:11" ht="15" customHeight="1" x14ac:dyDescent="0.2">
      <c r="B116" s="196" t="s">
        <v>206</v>
      </c>
      <c r="C116" s="197"/>
      <c r="D116" s="197"/>
      <c r="E116" s="11">
        <f>E114*2.5*E115</f>
        <v>202.5</v>
      </c>
    </row>
    <row r="117" spans="2:11" ht="17.25" customHeight="1" x14ac:dyDescent="0.2">
      <c r="B117" s="196" t="s">
        <v>207</v>
      </c>
      <c r="C117" s="197"/>
      <c r="D117" s="197"/>
      <c r="E117" s="195">
        <v>-5</v>
      </c>
    </row>
    <row r="118" spans="2:11" ht="13.5" thickBot="1" x14ac:dyDescent="0.25">
      <c r="B118" s="198" t="s">
        <v>208</v>
      </c>
      <c r="C118" s="199"/>
      <c r="D118" s="199"/>
      <c r="E118" s="200">
        <v>20</v>
      </c>
    </row>
    <row r="119" spans="2:11" x14ac:dyDescent="0.2">
      <c r="B119" s="201"/>
      <c r="C119" s="201"/>
    </row>
    <row r="120" spans="2:11" ht="13.5" thickBot="1" x14ac:dyDescent="0.25">
      <c r="B120" s="201"/>
      <c r="C120" s="201"/>
    </row>
    <row r="121" spans="2:11" x14ac:dyDescent="0.2">
      <c r="B121" s="202" t="s">
        <v>209</v>
      </c>
      <c r="C121" s="203"/>
      <c r="D121" s="6">
        <v>0</v>
      </c>
      <c r="E121" s="6">
        <f>D121+1</f>
        <v>1</v>
      </c>
      <c r="F121" s="6">
        <f t="shared" ref="F121:K121" si="8">E121+1</f>
        <v>2</v>
      </c>
      <c r="G121" s="6">
        <f t="shared" si="8"/>
        <v>3</v>
      </c>
      <c r="H121" s="6">
        <f t="shared" si="8"/>
        <v>4</v>
      </c>
      <c r="I121" s="6">
        <f t="shared" si="8"/>
        <v>5</v>
      </c>
      <c r="J121" s="6">
        <f t="shared" si="8"/>
        <v>6</v>
      </c>
      <c r="K121" s="7">
        <f t="shared" si="8"/>
        <v>7</v>
      </c>
    </row>
    <row r="122" spans="2:11" x14ac:dyDescent="0.2">
      <c r="B122" s="204" t="s">
        <v>210</v>
      </c>
      <c r="C122" s="10"/>
      <c r="D122" s="138">
        <v>-15</v>
      </c>
      <c r="E122" s="22">
        <f t="shared" ref="E122:J122" si="9">$D$122+E121*(-$D$122+$K$122)/7</f>
        <v>-10.142857142857142</v>
      </c>
      <c r="F122" s="22">
        <f t="shared" si="9"/>
        <v>-5.2857142857142865</v>
      </c>
      <c r="G122" s="22">
        <f t="shared" si="9"/>
        <v>-0.42857142857142883</v>
      </c>
      <c r="H122" s="22">
        <f t="shared" si="9"/>
        <v>4.428571428571427</v>
      </c>
      <c r="I122" s="22">
        <f t="shared" si="9"/>
        <v>9.2857142857142847</v>
      </c>
      <c r="J122" s="22">
        <f t="shared" si="9"/>
        <v>14.142857142857142</v>
      </c>
      <c r="K122" s="195">
        <v>19</v>
      </c>
    </row>
    <row r="123" spans="2:11" ht="13.5" thickBot="1" x14ac:dyDescent="0.25">
      <c r="B123" s="205" t="s">
        <v>211</v>
      </c>
      <c r="C123" s="206"/>
      <c r="D123" s="159">
        <v>45</v>
      </c>
      <c r="E123" s="207">
        <f t="shared" ref="E123:J123" si="10">$D$123+E121*(-$D$123+$K$123)/7</f>
        <v>42.142857142857146</v>
      </c>
      <c r="F123" s="207">
        <f t="shared" si="10"/>
        <v>39.285714285714285</v>
      </c>
      <c r="G123" s="207">
        <f t="shared" si="10"/>
        <v>36.428571428571431</v>
      </c>
      <c r="H123" s="207">
        <f t="shared" si="10"/>
        <v>33.571428571428569</v>
      </c>
      <c r="I123" s="207">
        <f t="shared" si="10"/>
        <v>30.714285714285715</v>
      </c>
      <c r="J123" s="207">
        <f t="shared" si="10"/>
        <v>27.857142857142858</v>
      </c>
      <c r="K123" s="200">
        <v>25</v>
      </c>
    </row>
    <row r="124" spans="2:11" ht="13.5" thickBot="1" x14ac:dyDescent="0.25"/>
    <row r="125" spans="2:11" x14ac:dyDescent="0.2">
      <c r="B125" s="208" t="s">
        <v>116</v>
      </c>
      <c r="C125" s="209"/>
      <c r="D125" s="210" t="s">
        <v>212</v>
      </c>
      <c r="E125" s="210" t="s">
        <v>213</v>
      </c>
      <c r="F125" s="210" t="s">
        <v>214</v>
      </c>
      <c r="G125" s="210" t="s">
        <v>215</v>
      </c>
      <c r="H125" s="210" t="s">
        <v>216</v>
      </c>
      <c r="I125" s="210" t="s">
        <v>217</v>
      </c>
      <c r="J125" s="210" t="s">
        <v>218</v>
      </c>
      <c r="K125" s="211" t="s">
        <v>219</v>
      </c>
    </row>
    <row r="126" spans="2:11" x14ac:dyDescent="0.2">
      <c r="B126" s="212">
        <v>0.15</v>
      </c>
      <c r="C126" s="213"/>
      <c r="D126" s="214">
        <v>2</v>
      </c>
      <c r="E126" s="215">
        <f>B126/2*B126/2*3.14*D126*1000</f>
        <v>35.325000000000003</v>
      </c>
      <c r="F126" s="215">
        <f>E126/1000*999.97</f>
        <v>35.32394025</v>
      </c>
      <c r="G126" s="215">
        <f>F126*3600</f>
        <v>127166.18489999999</v>
      </c>
      <c r="H126" s="22">
        <f>Formeln!$E$64</f>
        <v>1.16482E-3</v>
      </c>
      <c r="I126" s="22">
        <v>50</v>
      </c>
      <c r="J126" s="22">
        <v>120</v>
      </c>
      <c r="K126" s="40">
        <f>F126*H126*(J126-I126)*3600</f>
        <v>10368.800084665261</v>
      </c>
    </row>
    <row r="127" spans="2:11" x14ac:dyDescent="0.2">
      <c r="B127" s="212">
        <v>0.15</v>
      </c>
      <c r="C127" s="213"/>
      <c r="D127" s="214">
        <v>3</v>
      </c>
      <c r="E127" s="215">
        <f>B127/2*B127/2*3.14*D127*1000</f>
        <v>52.987500000000004</v>
      </c>
      <c r="F127" s="215">
        <f>E127/1000*999.97</f>
        <v>52.98591037500001</v>
      </c>
      <c r="G127" s="215">
        <f>F127*3600</f>
        <v>190749.27735000005</v>
      </c>
      <c r="H127" s="22">
        <f>Formeln!$E$64</f>
        <v>1.16482E-3</v>
      </c>
      <c r="I127" s="22">
        <v>50</v>
      </c>
      <c r="J127" s="22">
        <v>120</v>
      </c>
      <c r="K127" s="40">
        <f>F127*H127*(J127-I127)*3600</f>
        <v>15553.200126997894</v>
      </c>
    </row>
    <row r="128" spans="2:11" x14ac:dyDescent="0.2">
      <c r="B128" s="212">
        <v>0.15</v>
      </c>
      <c r="C128" s="213"/>
      <c r="D128" s="214">
        <v>2</v>
      </c>
      <c r="E128" s="215">
        <f>B128/2*B128/2*3.14*D128*1000</f>
        <v>35.325000000000003</v>
      </c>
      <c r="F128" s="215">
        <f>E128/1000*999.97</f>
        <v>35.32394025</v>
      </c>
      <c r="G128" s="215">
        <f>F128*3600</f>
        <v>127166.18489999999</v>
      </c>
      <c r="H128" s="22">
        <f>Formeln!$E$64</f>
        <v>1.16482E-3</v>
      </c>
      <c r="I128" s="22">
        <v>50</v>
      </c>
      <c r="J128" s="22">
        <v>90</v>
      </c>
      <c r="K128" s="40">
        <f>F128*H128*(J128-I128)*3600</f>
        <v>5925.0286198087206</v>
      </c>
    </row>
    <row r="129" spans="2:17" x14ac:dyDescent="0.25">
      <c r="B129" s="216">
        <v>0.15</v>
      </c>
      <c r="C129" s="217"/>
      <c r="D129" s="108">
        <v>3</v>
      </c>
      <c r="E129" s="218">
        <f>B129/2*B129/2*3.14*D129*1000</f>
        <v>52.987500000000004</v>
      </c>
      <c r="F129" s="218">
        <f>E129/1000*999.97</f>
        <v>52.98591037500001</v>
      </c>
      <c r="G129" s="218">
        <f>F129*3600</f>
        <v>190749.27735000005</v>
      </c>
      <c r="H129" s="55">
        <f>Formeln!$E$64</f>
        <v>1.16482E-3</v>
      </c>
      <c r="I129" s="55">
        <v>50</v>
      </c>
      <c r="J129" s="55">
        <v>90</v>
      </c>
      <c r="K129" s="60">
        <f>F129*H129*(J129-I129)*3600</f>
        <v>8887.5429297130813</v>
      </c>
    </row>
    <row r="130" spans="2:17" ht="13.5" thickBot="1" x14ac:dyDescent="0.25"/>
    <row r="131" spans="2:17" ht="26.25" customHeight="1" thickBot="1" x14ac:dyDescent="0.25">
      <c r="B131" s="219" t="s">
        <v>220</v>
      </c>
      <c r="C131" s="220"/>
      <c r="D131" s="220"/>
      <c r="E131" s="221"/>
      <c r="G131" s="219" t="s">
        <v>221</v>
      </c>
      <c r="H131" s="220"/>
      <c r="I131" s="220"/>
      <c r="J131" s="220"/>
      <c r="K131" s="221"/>
      <c r="M131" s="222" t="s">
        <v>247</v>
      </c>
      <c r="N131" s="223"/>
      <c r="O131" s="223"/>
      <c r="P131" s="223"/>
      <c r="Q131" s="224"/>
    </row>
    <row r="132" spans="2:17" ht="14.25" x14ac:dyDescent="0.2">
      <c r="B132" s="225" t="s">
        <v>222</v>
      </c>
      <c r="C132" s="226"/>
      <c r="D132" s="226"/>
      <c r="E132" s="227">
        <v>5000</v>
      </c>
      <c r="G132" s="228" t="s">
        <v>223</v>
      </c>
      <c r="H132" s="229"/>
      <c r="I132" s="229"/>
      <c r="J132" s="229"/>
      <c r="K132" s="230">
        <v>8000</v>
      </c>
      <c r="M132" s="231" t="s">
        <v>224</v>
      </c>
      <c r="N132" s="232"/>
      <c r="O132" s="232"/>
      <c r="P132" s="233">
        <v>8000</v>
      </c>
      <c r="Q132" s="40"/>
    </row>
    <row r="133" spans="2:17" ht="14.25" x14ac:dyDescent="0.2">
      <c r="B133" s="193" t="s">
        <v>225</v>
      </c>
      <c r="C133" s="194"/>
      <c r="D133" s="194"/>
      <c r="E133" s="234">
        <v>1000</v>
      </c>
      <c r="G133" s="136" t="s">
        <v>226</v>
      </c>
      <c r="H133" s="137"/>
      <c r="I133" s="137"/>
      <c r="J133" s="137"/>
      <c r="K133" s="235">
        <v>8760</v>
      </c>
      <c r="M133" s="231" t="s">
        <v>227</v>
      </c>
      <c r="N133" s="232"/>
      <c r="O133" s="232"/>
      <c r="P133" s="236">
        <v>22</v>
      </c>
      <c r="Q133" s="40"/>
    </row>
    <row r="134" spans="2:17" ht="14.25" x14ac:dyDescent="0.2">
      <c r="B134" s="193" t="s">
        <v>228</v>
      </c>
      <c r="C134" s="194"/>
      <c r="D134" s="194"/>
      <c r="E134" s="40">
        <v>1.2</v>
      </c>
      <c r="G134" s="237" t="s">
        <v>229</v>
      </c>
      <c r="H134" s="238"/>
      <c r="I134" s="238"/>
      <c r="J134" s="238"/>
      <c r="K134" s="239">
        <v>17.3</v>
      </c>
      <c r="M134" s="231" t="s">
        <v>230</v>
      </c>
      <c r="N134" s="232"/>
      <c r="O134" s="232"/>
      <c r="P134" s="236">
        <v>20</v>
      </c>
      <c r="Q134" s="40"/>
    </row>
    <row r="135" spans="2:17" ht="14.25" customHeight="1" x14ac:dyDescent="0.2">
      <c r="B135" s="193" t="s">
        <v>231</v>
      </c>
      <c r="C135" s="194"/>
      <c r="D135" s="194"/>
      <c r="E135" s="240">
        <v>0.85</v>
      </c>
      <c r="G135" s="237" t="s">
        <v>232</v>
      </c>
      <c r="H135" s="238"/>
      <c r="I135" s="238"/>
      <c r="J135" s="238"/>
      <c r="K135" s="239">
        <v>0.8</v>
      </c>
      <c r="M135" s="231" t="s">
        <v>233</v>
      </c>
      <c r="N135" s="232"/>
      <c r="O135" s="232"/>
      <c r="P135" s="236">
        <v>11</v>
      </c>
      <c r="Q135" s="40"/>
    </row>
    <row r="136" spans="2:17" ht="14.25" x14ac:dyDescent="0.2">
      <c r="B136" s="193" t="s">
        <v>234</v>
      </c>
      <c r="C136" s="194"/>
      <c r="D136" s="194"/>
      <c r="E136" s="40">
        <f>E134*E135</f>
        <v>1.02</v>
      </c>
      <c r="G136" s="237" t="s">
        <v>235</v>
      </c>
      <c r="H136" s="238"/>
      <c r="I136" s="238"/>
      <c r="J136" s="238"/>
      <c r="K136" s="241">
        <v>22</v>
      </c>
      <c r="M136" s="231" t="s">
        <v>232</v>
      </c>
      <c r="N136" s="232"/>
      <c r="O136" s="232"/>
      <c r="P136" s="236">
        <v>0.8</v>
      </c>
      <c r="Q136" s="40"/>
    </row>
    <row r="137" spans="2:17" ht="14.25" x14ac:dyDescent="0.2">
      <c r="B137" s="193" t="s">
        <v>223</v>
      </c>
      <c r="C137" s="194"/>
      <c r="D137" s="194"/>
      <c r="E137" s="234">
        <v>4000</v>
      </c>
      <c r="G137" s="237" t="s">
        <v>236</v>
      </c>
      <c r="H137" s="238"/>
      <c r="I137" s="238"/>
      <c r="J137" s="238"/>
      <c r="K137" s="239">
        <f>K136-K134-K135</f>
        <v>3.8999999999999995</v>
      </c>
      <c r="M137" s="231" t="s">
        <v>237</v>
      </c>
      <c r="N137" s="232"/>
      <c r="O137" s="232"/>
      <c r="P137" s="242">
        <v>0.7</v>
      </c>
      <c r="Q137" s="40"/>
    </row>
    <row r="138" spans="2:17" ht="14.25" x14ac:dyDescent="0.2">
      <c r="B138" s="193" t="s">
        <v>238</v>
      </c>
      <c r="C138" s="194"/>
      <c r="D138" s="194"/>
      <c r="E138" s="40">
        <f>E133*(E137/E132)^2</f>
        <v>640.00000000000011</v>
      </c>
      <c r="G138" s="237" t="s">
        <v>239</v>
      </c>
      <c r="H138" s="238"/>
      <c r="I138" s="238"/>
      <c r="J138" s="238"/>
      <c r="K138" s="243">
        <f>K132*0.33533*K137*K133/1000</f>
        <v>91649.712960000004</v>
      </c>
      <c r="M138" s="231" t="s">
        <v>240</v>
      </c>
      <c r="N138" s="232"/>
      <c r="O138" s="232"/>
      <c r="P138" s="244">
        <f>P137*(P134-P135)+P135+P136</f>
        <v>18.100000000000001</v>
      </c>
      <c r="Q138" s="40"/>
    </row>
    <row r="139" spans="2:17" ht="15" thickBot="1" x14ac:dyDescent="0.25">
      <c r="B139" s="198" t="s">
        <v>241</v>
      </c>
      <c r="C139" s="199"/>
      <c r="D139" s="199"/>
      <c r="E139" s="60">
        <f>(E137/E132)^3*E136</f>
        <v>0.52224000000000015</v>
      </c>
      <c r="G139" s="237" t="s">
        <v>242</v>
      </c>
      <c r="H139" s="238"/>
      <c r="I139" s="238"/>
      <c r="J139" s="238"/>
      <c r="K139" s="245">
        <f>K113</f>
        <v>0</v>
      </c>
      <c r="M139" s="246" t="s">
        <v>243</v>
      </c>
      <c r="N139" s="247"/>
      <c r="O139" s="248"/>
      <c r="P139" s="233">
        <v>8760</v>
      </c>
      <c r="Q139" s="40"/>
    </row>
    <row r="140" spans="2:17" ht="15" thickBot="1" x14ac:dyDescent="0.25">
      <c r="G140" s="157" t="s">
        <v>244</v>
      </c>
      <c r="H140" s="158"/>
      <c r="I140" s="158"/>
      <c r="J140" s="158"/>
      <c r="K140" s="249">
        <f>K138*(1-K139)</f>
        <v>91649.712960000004</v>
      </c>
      <c r="M140" s="250" t="s">
        <v>245</v>
      </c>
      <c r="N140" s="251"/>
      <c r="O140" s="252"/>
      <c r="P140" s="253">
        <f>P133-P138</f>
        <v>3.8999999999999986</v>
      </c>
      <c r="Q140" s="254"/>
    </row>
    <row r="141" spans="2:17" ht="15" thickBot="1" x14ac:dyDescent="0.25">
      <c r="M141" s="250" t="s">
        <v>246</v>
      </c>
      <c r="N141" s="251"/>
      <c r="O141" s="252"/>
      <c r="P141" s="255">
        <f>P132/3600*1.293*1.0046*(P140)*P139</f>
        <v>98616.116975999961</v>
      </c>
      <c r="Q141" s="256"/>
    </row>
  </sheetData>
  <dataConsolidate/>
  <mergeCells count="94">
    <mergeCell ref="B139:D139"/>
    <mergeCell ref="G139:J139"/>
    <mergeCell ref="M139:O139"/>
    <mergeCell ref="G140:J140"/>
    <mergeCell ref="M140:O140"/>
    <mergeCell ref="M141:O141"/>
    <mergeCell ref="B137:D137"/>
    <mergeCell ref="G137:J137"/>
    <mergeCell ref="M137:O137"/>
    <mergeCell ref="B138:D138"/>
    <mergeCell ref="G138:J138"/>
    <mergeCell ref="M138:O138"/>
    <mergeCell ref="B135:D135"/>
    <mergeCell ref="G135:J135"/>
    <mergeCell ref="M135:O135"/>
    <mergeCell ref="B136:D136"/>
    <mergeCell ref="G136:J136"/>
    <mergeCell ref="M136:O136"/>
    <mergeCell ref="B133:D133"/>
    <mergeCell ref="G133:J133"/>
    <mergeCell ref="M133:O133"/>
    <mergeCell ref="B134:D134"/>
    <mergeCell ref="G134:J134"/>
    <mergeCell ref="M134:O134"/>
    <mergeCell ref="B129:C129"/>
    <mergeCell ref="B131:E131"/>
    <mergeCell ref="G131:K131"/>
    <mergeCell ref="M131:Q131"/>
    <mergeCell ref="B132:D132"/>
    <mergeCell ref="G132:J132"/>
    <mergeCell ref="M132:O132"/>
    <mergeCell ref="B120:C120"/>
    <mergeCell ref="B121:C121"/>
    <mergeCell ref="B125:C125"/>
    <mergeCell ref="B126:C126"/>
    <mergeCell ref="B127:C127"/>
    <mergeCell ref="B128:C128"/>
    <mergeCell ref="B114:D114"/>
    <mergeCell ref="B115:D115"/>
    <mergeCell ref="B116:D116"/>
    <mergeCell ref="B117:D117"/>
    <mergeCell ref="B118:D118"/>
    <mergeCell ref="B119:C119"/>
    <mergeCell ref="B108:D108"/>
    <mergeCell ref="B109:D109"/>
    <mergeCell ref="B110:D110"/>
    <mergeCell ref="B111:D111"/>
    <mergeCell ref="B112:D112"/>
    <mergeCell ref="B113:D113"/>
    <mergeCell ref="B100:C100"/>
    <mergeCell ref="D100:F100"/>
    <mergeCell ref="D101:F101"/>
    <mergeCell ref="D102:F102"/>
    <mergeCell ref="D103:F103"/>
    <mergeCell ref="B107:E107"/>
    <mergeCell ref="B95:C95"/>
    <mergeCell ref="I95:J95"/>
    <mergeCell ref="B96:C96"/>
    <mergeCell ref="I96:J96"/>
    <mergeCell ref="B98:J98"/>
    <mergeCell ref="B99:F99"/>
    <mergeCell ref="I99:J99"/>
    <mergeCell ref="B90:C90"/>
    <mergeCell ref="B91:C91"/>
    <mergeCell ref="I91:K91"/>
    <mergeCell ref="B92:C92"/>
    <mergeCell ref="B93:C93"/>
    <mergeCell ref="B94:C94"/>
    <mergeCell ref="H78:I78"/>
    <mergeCell ref="B87:G87"/>
    <mergeCell ref="I87:K87"/>
    <mergeCell ref="I88:K88"/>
    <mergeCell ref="B89:C89"/>
    <mergeCell ref="I89:K89"/>
    <mergeCell ref="B67:D67"/>
    <mergeCell ref="H67:I67"/>
    <mergeCell ref="B68:D68"/>
    <mergeCell ref="B69:D69"/>
    <mergeCell ref="H73:I73"/>
    <mergeCell ref="B76:E76"/>
    <mergeCell ref="B63:D63"/>
    <mergeCell ref="H63:I63"/>
    <mergeCell ref="P63:Q63"/>
    <mergeCell ref="B64:D64"/>
    <mergeCell ref="B65:D65"/>
    <mergeCell ref="S6:U6"/>
    <mergeCell ref="AK7:AK8"/>
    <mergeCell ref="AL7:AL8"/>
    <mergeCell ref="B4:J5"/>
    <mergeCell ref="K4:L4"/>
    <mergeCell ref="G6:H6"/>
    <mergeCell ref="J6:L6"/>
    <mergeCell ref="M6:O6"/>
    <mergeCell ref="P6:R6"/>
  </mergeCells>
  <pageMargins left="0.78740157499999996" right="0.78740157499999996" top="0.984251969" bottom="0.984251969" header="0.4921259845" footer="0.4921259845"/>
  <pageSetup paperSize="9" orientation="portrait" horizontalDpi="200" verticalDpi="200" r:id="rId1"/>
  <headerFooter alignWithMargins="0">
    <oddFooter>&amp;LIngenieurbüro Dr. H. Baedeker GmbH</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Disclaimer</vt:lpstr>
      <vt:lpstr>Formeln</vt:lpstr>
      <vt:lpstr>Formeln!Druckbereich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H. Baedeker</dc:creator>
  <cp:lastModifiedBy>Dr. H. Baedeker</cp:lastModifiedBy>
  <dcterms:created xsi:type="dcterms:W3CDTF">2022-08-05T15:29:57Z</dcterms:created>
  <dcterms:modified xsi:type="dcterms:W3CDTF">2022-08-05T15:32:56Z</dcterms:modified>
</cp:coreProperties>
</file>